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L_TESORERIA\2021\"/>
    </mc:Choice>
  </mc:AlternateContent>
  <bookViews>
    <workbookView xWindow="0" yWindow="0" windowWidth="28800" windowHeight="12450"/>
  </bookViews>
  <sheets>
    <sheet name="2T 2021" sheetId="1" r:id="rId1"/>
  </sheets>
  <calcPr calcId="162913"/>
</workbook>
</file>

<file path=xl/calcChain.xml><?xml version="1.0" encoding="utf-8"?>
<calcChain xmlns="http://schemas.openxmlformats.org/spreadsheetml/2006/main">
  <c r="H32" i="1" l="1"/>
  <c r="G32" i="1"/>
  <c r="F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32" i="1" l="1"/>
  <c r="G7" i="1"/>
  <c r="F9" i="1"/>
  <c r="E9" i="1"/>
  <c r="G8" i="1"/>
  <c r="G9" i="1" l="1"/>
</calcChain>
</file>

<file path=xl/sharedStrings.xml><?xml version="1.0" encoding="utf-8"?>
<sst xmlns="http://schemas.openxmlformats.org/spreadsheetml/2006/main" count="68" uniqueCount="55">
  <si>
    <t>BANCOS</t>
  </si>
  <si>
    <t>CAJA</t>
  </si>
  <si>
    <t>TOTAL</t>
  </si>
  <si>
    <t>(A)</t>
  </si>
  <si>
    <t>COBROS</t>
  </si>
  <si>
    <t>(B)</t>
  </si>
  <si>
    <t xml:space="preserve">PAGOS                                        </t>
  </si>
  <si>
    <t>(C)</t>
  </si>
  <si>
    <t>(D)</t>
  </si>
  <si>
    <t xml:space="preserve"> (D=A+B-C)</t>
  </si>
  <si>
    <t>EXISTENCIAS  31/12/2020</t>
  </si>
  <si>
    <t>ESTADO DE MOVIMIENTOS Y SITUACIÓN DE LAS CUENTAS DE TESORERÍA DE LA ADMINISTRACIÓN DE LA DGA A 30/06/2021</t>
  </si>
  <si>
    <t>EXISTENCIAS  30/06/2021</t>
  </si>
  <si>
    <t>CUENTAS DE CRÉDITO Y OTRAS OPERACIONES A CORTO PLAZO 2º TRIMESTRE 2021</t>
  </si>
  <si>
    <t>ENTIDAD</t>
  </si>
  <si>
    <t>BANCO PROPIO</t>
  </si>
  <si>
    <t>VENCIMIENTO</t>
  </si>
  <si>
    <t xml:space="preserve">TOTAL PÓLIZAS </t>
  </si>
  <si>
    <t>CANCELADAS</t>
  </si>
  <si>
    <t>DISPUESTO A 30/06/2021</t>
  </si>
  <si>
    <t>DISPONIBLE A 30/06/2021</t>
  </si>
  <si>
    <t>ABANCA</t>
  </si>
  <si>
    <t>B0079</t>
  </si>
  <si>
    <t>IBERCAJA</t>
  </si>
  <si>
    <t>B0080</t>
  </si>
  <si>
    <t>SANTANDER</t>
  </si>
  <si>
    <t>B0081</t>
  </si>
  <si>
    <t>SABADELL</t>
  </si>
  <si>
    <t>B0082</t>
  </si>
  <si>
    <t>B0083</t>
  </si>
  <si>
    <t>B0084</t>
  </si>
  <si>
    <t>KUTXABANK</t>
  </si>
  <si>
    <t>B0085</t>
  </si>
  <si>
    <t xml:space="preserve">BBVA     </t>
  </si>
  <si>
    <t>B0086</t>
  </si>
  <si>
    <t>CAIXABANK</t>
  </si>
  <si>
    <t>B0087</t>
  </si>
  <si>
    <t>B0089</t>
  </si>
  <si>
    <t>B0090</t>
  </si>
  <si>
    <t>B0091</t>
  </si>
  <si>
    <t>B0092</t>
  </si>
  <si>
    <t>LIBERBANK</t>
  </si>
  <si>
    <t>B0093</t>
  </si>
  <si>
    <t>SANTANDER crédito documentario</t>
  </si>
  <si>
    <t>VALORES A COBRAR ADMINISTRACIÓN DE LA DGA</t>
  </si>
  <si>
    <t>2º TRIMESTRE 2021 (PROVISIONAL)</t>
  </si>
  <si>
    <t>EXISTENCIAS 31/12/2020(A)</t>
  </si>
  <si>
    <t>COBROS (B)</t>
  </si>
  <si>
    <t>PAGOS (C )</t>
  </si>
  <si>
    <t>EXISTENCIAS 30/06/2021 (D)</t>
  </si>
  <si>
    <t>VALORES A COBRAR (D=A+B-C)</t>
  </si>
  <si>
    <t>VALORES A PAGAR ADMINISTRACIÓN DE LA DGA</t>
  </si>
  <si>
    <t>EXISTENCIAS 31/12/2020 (A)</t>
  </si>
  <si>
    <t>CAJA DE DEPOSITOS</t>
  </si>
  <si>
    <t>VALORES A PAGAR          (D=A-B+C)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</si>
</sst>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&quot;€&quot;* #,##0.00_);_(&quot;€&quot;* \(#,##0.00\);_(&quot;€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8">
    <xf numFmtId="0" fontId="0" fillId="0" borderId="0" xfId="0"/>
    <xf numFmtId="164" fontId="2" fillId="0" borderId="0" xfId="1" applyFont="1"/>
    <xf numFmtId="164" fontId="2" fillId="0" borderId="0" xfId="1" applyFont="1" applyAlignment="1">
      <alignment horizontal="right"/>
    </xf>
    <xf numFmtId="164" fontId="2" fillId="0" borderId="0" xfId="1" applyFont="1" applyFill="1" applyBorder="1"/>
    <xf numFmtId="164" fontId="3" fillId="0" borderId="1" xfId="1" applyFont="1" applyFill="1" applyBorder="1" applyAlignment="1">
      <alignment vertical="center"/>
    </xf>
    <xf numFmtId="164" fontId="3" fillId="0" borderId="1" xfId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right" vertical="center" wrapText="1"/>
    </xf>
    <xf numFmtId="4" fontId="2" fillId="0" borderId="2" xfId="1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164" fontId="3" fillId="0" borderId="1" xfId="1" quotePrefix="1" applyFont="1" applyFill="1" applyBorder="1" applyAlignment="1">
      <alignment horizontal="left" vertical="center"/>
    </xf>
    <xf numFmtId="164" fontId="3" fillId="0" borderId="0" xfId="1" applyFont="1" applyFill="1" applyBorder="1" applyAlignment="1">
      <alignment horizontal="left"/>
    </xf>
    <xf numFmtId="164" fontId="3" fillId="0" borderId="0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0" fontId="3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/>
    <xf numFmtId="165" fontId="8" fillId="0" borderId="0" xfId="2" applyFont="1" applyBorder="1" applyAlignment="1">
      <alignment horizontal="center"/>
    </xf>
    <xf numFmtId="165" fontId="8" fillId="0" borderId="0" xfId="2" applyFont="1" applyBorder="1"/>
    <xf numFmtId="0" fontId="9" fillId="0" borderId="0" xfId="0" applyFont="1"/>
    <xf numFmtId="0" fontId="7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right"/>
    </xf>
    <xf numFmtId="4" fontId="12" fillId="0" borderId="2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/>
    </xf>
    <xf numFmtId="4" fontId="13" fillId="0" borderId="1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14" fontId="11" fillId="0" borderId="9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Alignment="1"/>
    <xf numFmtId="4" fontId="3" fillId="0" borderId="2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165" fontId="3" fillId="2" borderId="3" xfId="2" applyFont="1" applyFill="1" applyBorder="1" applyAlignment="1">
      <alignment horizontal="center" vertical="center" wrapText="1"/>
    </xf>
    <xf numFmtId="165" fontId="3" fillId="2" borderId="4" xfId="2" applyFont="1" applyFill="1" applyBorder="1" applyAlignment="1">
      <alignment horizontal="center" vertical="center" wrapText="1"/>
    </xf>
    <xf numFmtId="165" fontId="3" fillId="2" borderId="5" xfId="2" applyFont="1" applyFill="1" applyBorder="1" applyAlignment="1">
      <alignment horizontal="center" vertical="center" wrapText="1"/>
    </xf>
    <xf numFmtId="164" fontId="2" fillId="0" borderId="6" xfId="1" applyFont="1" applyFill="1" applyBorder="1" applyAlignment="1"/>
    <xf numFmtId="0" fontId="4" fillId="0" borderId="7" xfId="0" applyFont="1" applyBorder="1" applyAlignment="1"/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55"/>
  <sheetViews>
    <sheetView showGridLines="0" tabSelected="1" topLeftCell="B1" zoomScaleNormal="100" workbookViewId="0">
      <selection activeCell="M21" sqref="M21"/>
    </sheetView>
  </sheetViews>
  <sheetFormatPr baseColWidth="10" defaultColWidth="6" defaultRowHeight="12.75" x14ac:dyDescent="0.2"/>
  <cols>
    <col min="1" max="1" width="0.5703125" style="1" customWidth="1"/>
    <col min="2" max="2" width="11.42578125" style="1" customWidth="1"/>
    <col min="3" max="3" width="30.42578125" style="1" customWidth="1"/>
    <col min="4" max="7" width="22.85546875" style="1" customWidth="1"/>
    <col min="8" max="8" width="14.140625" style="1" customWidth="1"/>
    <col min="9" max="9" width="15.28515625" style="1" bestFit="1" customWidth="1"/>
    <col min="10" max="241" width="11.42578125" style="1" customWidth="1"/>
    <col min="242" max="242" width="0.5703125" style="1" customWidth="1"/>
    <col min="243" max="243" width="35.42578125" style="1" customWidth="1"/>
    <col min="244" max="16384" width="6" style="1"/>
  </cols>
  <sheetData>
    <row r="1" spans="3:9" ht="13.5" thickBot="1" x14ac:dyDescent="0.25"/>
    <row r="2" spans="3:9" ht="36" customHeight="1" thickBot="1" x14ac:dyDescent="0.25">
      <c r="C2" s="57" t="s">
        <v>11</v>
      </c>
      <c r="D2" s="58"/>
      <c r="E2" s="58"/>
      <c r="F2" s="58"/>
      <c r="G2" s="59"/>
    </row>
    <row r="3" spans="3:9" x14ac:dyDescent="0.2">
      <c r="D3" s="2"/>
    </row>
    <row r="4" spans="3:9" x14ac:dyDescent="0.2">
      <c r="D4" s="2"/>
    </row>
    <row r="5" spans="3:9" ht="24.95" customHeight="1" x14ac:dyDescent="0.2">
      <c r="C5" s="60"/>
      <c r="D5" s="61"/>
      <c r="E5" s="5" t="s">
        <v>0</v>
      </c>
      <c r="F5" s="5" t="s">
        <v>1</v>
      </c>
      <c r="G5" s="5" t="s">
        <v>2</v>
      </c>
    </row>
    <row r="6" spans="3:9" ht="24.95" customHeight="1" x14ac:dyDescent="0.2">
      <c r="C6" s="4" t="s">
        <v>10</v>
      </c>
      <c r="D6" s="5" t="s">
        <v>3</v>
      </c>
      <c r="E6" s="6">
        <v>281794189.68000031</v>
      </c>
      <c r="F6" s="7">
        <v>600.70000000018626</v>
      </c>
      <c r="G6" s="13">
        <v>281794790.37999725</v>
      </c>
    </row>
    <row r="7" spans="3:9" ht="24.95" customHeight="1" x14ac:dyDescent="0.2">
      <c r="C7" s="4" t="s">
        <v>4</v>
      </c>
      <c r="D7" s="5" t="s">
        <v>5</v>
      </c>
      <c r="E7" s="8">
        <v>11974317875.01</v>
      </c>
      <c r="F7" s="8">
        <v>1138328.8600000001</v>
      </c>
      <c r="G7" s="13">
        <f>+E7+F7</f>
        <v>11975456203.870001</v>
      </c>
    </row>
    <row r="8" spans="3:9" ht="24.95" customHeight="1" x14ac:dyDescent="0.2">
      <c r="C8" s="4" t="s">
        <v>6</v>
      </c>
      <c r="D8" s="5" t="s">
        <v>7</v>
      </c>
      <c r="E8" s="8">
        <v>12190140158.74</v>
      </c>
      <c r="F8" s="8">
        <v>1133525.71</v>
      </c>
      <c r="G8" s="13">
        <f>+E8+F8</f>
        <v>12191273684.449999</v>
      </c>
    </row>
    <row r="9" spans="3:9" ht="24.95" customHeight="1" x14ac:dyDescent="0.2">
      <c r="C9" s="9" t="s">
        <v>12</v>
      </c>
      <c r="D9" s="5" t="s">
        <v>8</v>
      </c>
      <c r="E9" s="6">
        <f>E6+E7-E8</f>
        <v>65971905.950000763</v>
      </c>
      <c r="F9" s="6">
        <f>F6+F7-F8</f>
        <v>5403.850000000326</v>
      </c>
      <c r="G9" s="14">
        <f>G6+G7-G8</f>
        <v>65977309.799999237</v>
      </c>
    </row>
    <row r="10" spans="3:9" ht="24.95" customHeight="1" x14ac:dyDescent="0.2">
      <c r="C10" s="10" t="s">
        <v>9</v>
      </c>
      <c r="D10" s="11"/>
      <c r="E10" s="12"/>
      <c r="F10" s="3"/>
      <c r="G10" s="3"/>
    </row>
    <row r="11" spans="3:9" ht="13.5" thickBot="1" x14ac:dyDescent="0.25"/>
    <row r="12" spans="3:9" ht="24.95" customHeight="1" thickBot="1" x14ac:dyDescent="0.25">
      <c r="C12" s="48" t="s">
        <v>13</v>
      </c>
      <c r="D12" s="49"/>
      <c r="E12" s="50"/>
      <c r="F12" s="50"/>
      <c r="G12" s="50"/>
      <c r="H12" s="50"/>
      <c r="I12" s="51"/>
    </row>
    <row r="13" spans="3:9" x14ac:dyDescent="0.2">
      <c r="C13" s="52"/>
      <c r="D13" s="52"/>
      <c r="E13" s="53"/>
      <c r="F13" s="53"/>
      <c r="G13" s="53"/>
      <c r="H13" s="53"/>
      <c r="I13" s="53"/>
    </row>
    <row r="14" spans="3:9" ht="38.25" x14ac:dyDescent="0.2">
      <c r="C14" s="15" t="s">
        <v>14</v>
      </c>
      <c r="D14" s="15" t="s">
        <v>15</v>
      </c>
      <c r="E14" s="15" t="s">
        <v>16</v>
      </c>
      <c r="F14" s="19" t="s">
        <v>17</v>
      </c>
      <c r="G14" s="19" t="s">
        <v>18</v>
      </c>
      <c r="H14" s="19" t="s">
        <v>19</v>
      </c>
      <c r="I14" s="15" t="s">
        <v>20</v>
      </c>
    </row>
    <row r="15" spans="3:9" x14ac:dyDescent="0.2">
      <c r="C15" s="16"/>
      <c r="D15" s="16"/>
      <c r="E15" s="16"/>
      <c r="F15" s="16"/>
      <c r="G15" s="16"/>
      <c r="H15" s="16"/>
      <c r="I15" s="20"/>
    </row>
    <row r="16" spans="3:9" ht="24.95" customHeight="1" x14ac:dyDescent="0.2">
      <c r="C16" s="17" t="s">
        <v>21</v>
      </c>
      <c r="D16" s="18" t="s">
        <v>22</v>
      </c>
      <c r="E16" s="44">
        <v>44288</v>
      </c>
      <c r="F16" s="38">
        <v>100000000</v>
      </c>
      <c r="G16" s="40">
        <v>100000000</v>
      </c>
      <c r="H16" s="41">
        <v>0</v>
      </c>
      <c r="I16" s="41">
        <f t="shared" ref="I16:I31" si="0">F16-G16-H16</f>
        <v>0</v>
      </c>
    </row>
    <row r="17" spans="3:9" ht="24.95" customHeight="1" x14ac:dyDescent="0.2">
      <c r="C17" s="17" t="s">
        <v>23</v>
      </c>
      <c r="D17" s="18" t="s">
        <v>24</v>
      </c>
      <c r="E17" s="44">
        <v>44288</v>
      </c>
      <c r="F17" s="38">
        <v>45000000</v>
      </c>
      <c r="G17" s="40">
        <v>45000000</v>
      </c>
      <c r="H17" s="42">
        <v>0</v>
      </c>
      <c r="I17" s="41">
        <f t="shared" si="0"/>
        <v>0</v>
      </c>
    </row>
    <row r="18" spans="3:9" ht="24.95" customHeight="1" x14ac:dyDescent="0.2">
      <c r="C18" s="17" t="s">
        <v>25</v>
      </c>
      <c r="D18" s="18" t="s">
        <v>26</v>
      </c>
      <c r="E18" s="44">
        <v>44293</v>
      </c>
      <c r="F18" s="38">
        <v>80000000</v>
      </c>
      <c r="G18" s="40">
        <v>80000000</v>
      </c>
      <c r="H18" s="42">
        <v>0</v>
      </c>
      <c r="I18" s="41">
        <f t="shared" si="0"/>
        <v>0</v>
      </c>
    </row>
    <row r="19" spans="3:9" ht="24.95" customHeight="1" x14ac:dyDescent="0.2">
      <c r="C19" s="17" t="s">
        <v>27</v>
      </c>
      <c r="D19" s="18" t="s">
        <v>28</v>
      </c>
      <c r="E19" s="44">
        <v>44301</v>
      </c>
      <c r="F19" s="38">
        <v>50000000</v>
      </c>
      <c r="G19" s="40">
        <v>50000000</v>
      </c>
      <c r="H19" s="42">
        <v>0</v>
      </c>
      <c r="I19" s="41">
        <f>F19-G19-H19</f>
        <v>0</v>
      </c>
    </row>
    <row r="20" spans="3:9" ht="24.95" customHeight="1" x14ac:dyDescent="0.2">
      <c r="C20" s="17" t="s">
        <v>23</v>
      </c>
      <c r="D20" s="18" t="s">
        <v>29</v>
      </c>
      <c r="E20" s="44">
        <v>44532</v>
      </c>
      <c r="F20" s="38">
        <v>65000000</v>
      </c>
      <c r="G20" s="40"/>
      <c r="H20" s="42">
        <v>0</v>
      </c>
      <c r="I20" s="41">
        <f t="shared" si="0"/>
        <v>65000000</v>
      </c>
    </row>
    <row r="21" spans="3:9" ht="24.95" customHeight="1" x14ac:dyDescent="0.2">
      <c r="C21" s="17" t="s">
        <v>21</v>
      </c>
      <c r="D21" s="18" t="s">
        <v>30</v>
      </c>
      <c r="E21" s="44">
        <v>44532</v>
      </c>
      <c r="F21" s="38">
        <v>50000000</v>
      </c>
      <c r="G21" s="40"/>
      <c r="H21" s="42">
        <v>0</v>
      </c>
      <c r="I21" s="41">
        <f t="shared" si="0"/>
        <v>50000000</v>
      </c>
    </row>
    <row r="22" spans="3:9" ht="24.95" customHeight="1" x14ac:dyDescent="0.2">
      <c r="C22" s="17" t="s">
        <v>31</v>
      </c>
      <c r="D22" s="18" t="s">
        <v>32</v>
      </c>
      <c r="E22" s="44">
        <v>44532</v>
      </c>
      <c r="F22" s="38">
        <v>25000000</v>
      </c>
      <c r="G22" s="40"/>
      <c r="H22" s="42">
        <v>0</v>
      </c>
      <c r="I22" s="41">
        <f t="shared" si="0"/>
        <v>25000000</v>
      </c>
    </row>
    <row r="23" spans="3:9" ht="24.95" customHeight="1" x14ac:dyDescent="0.2">
      <c r="C23" s="17" t="s">
        <v>33</v>
      </c>
      <c r="D23" s="18" t="s">
        <v>34</v>
      </c>
      <c r="E23" s="44">
        <v>44532</v>
      </c>
      <c r="F23" s="38">
        <v>75000000</v>
      </c>
      <c r="G23" s="40"/>
      <c r="H23" s="42">
        <v>0</v>
      </c>
      <c r="I23" s="41">
        <f t="shared" si="0"/>
        <v>75000000</v>
      </c>
    </row>
    <row r="24" spans="3:9" ht="24.95" customHeight="1" x14ac:dyDescent="0.2">
      <c r="C24" s="17" t="s">
        <v>35</v>
      </c>
      <c r="D24" s="18" t="s">
        <v>36</v>
      </c>
      <c r="E24" s="44">
        <v>44532</v>
      </c>
      <c r="F24" s="38">
        <v>55000000</v>
      </c>
      <c r="G24" s="40"/>
      <c r="H24" s="42">
        <v>0</v>
      </c>
      <c r="I24" s="41">
        <f t="shared" si="0"/>
        <v>55000000</v>
      </c>
    </row>
    <row r="25" spans="3:9" ht="24.95" customHeight="1" x14ac:dyDescent="0.2">
      <c r="C25" s="17" t="s">
        <v>21</v>
      </c>
      <c r="D25" s="18" t="s">
        <v>37</v>
      </c>
      <c r="E25" s="44">
        <v>44631</v>
      </c>
      <c r="F25" s="38">
        <v>200000000</v>
      </c>
      <c r="G25" s="40"/>
      <c r="H25" s="42">
        <v>0</v>
      </c>
      <c r="I25" s="41">
        <f t="shared" si="0"/>
        <v>200000000</v>
      </c>
    </row>
    <row r="26" spans="3:9" ht="24.95" customHeight="1" x14ac:dyDescent="0.2">
      <c r="C26" s="17" t="s">
        <v>33</v>
      </c>
      <c r="D26" s="18" t="s">
        <v>38</v>
      </c>
      <c r="E26" s="44">
        <v>44631</v>
      </c>
      <c r="F26" s="38">
        <v>80000000</v>
      </c>
      <c r="G26" s="40"/>
      <c r="H26" s="42">
        <v>0</v>
      </c>
      <c r="I26" s="41">
        <f t="shared" si="0"/>
        <v>80000000</v>
      </c>
    </row>
    <row r="27" spans="3:9" ht="24.95" customHeight="1" x14ac:dyDescent="0.2">
      <c r="C27" s="17" t="s">
        <v>23</v>
      </c>
      <c r="D27" s="18" t="s">
        <v>39</v>
      </c>
      <c r="E27" s="44">
        <v>44631</v>
      </c>
      <c r="F27" s="38">
        <v>50000000</v>
      </c>
      <c r="G27" s="40"/>
      <c r="H27" s="42">
        <v>0</v>
      </c>
      <c r="I27" s="41">
        <f t="shared" si="0"/>
        <v>50000000</v>
      </c>
    </row>
    <row r="28" spans="3:9" ht="24.95" customHeight="1" x14ac:dyDescent="0.2">
      <c r="C28" s="17" t="s">
        <v>31</v>
      </c>
      <c r="D28" s="18" t="s">
        <v>40</v>
      </c>
      <c r="E28" s="44">
        <v>44631</v>
      </c>
      <c r="F28" s="38">
        <v>20000000</v>
      </c>
      <c r="G28" s="40"/>
      <c r="H28" s="42">
        <v>0</v>
      </c>
      <c r="I28" s="41">
        <f t="shared" si="0"/>
        <v>20000000</v>
      </c>
    </row>
    <row r="29" spans="3:9" ht="24.95" customHeight="1" x14ac:dyDescent="0.2">
      <c r="C29" s="17" t="s">
        <v>41</v>
      </c>
      <c r="D29" s="18" t="s">
        <v>42</v>
      </c>
      <c r="E29" s="44">
        <v>44631</v>
      </c>
      <c r="F29" s="38">
        <v>50000000</v>
      </c>
      <c r="G29" s="40"/>
      <c r="H29" s="42">
        <v>0</v>
      </c>
      <c r="I29" s="41">
        <f t="shared" si="0"/>
        <v>50000000</v>
      </c>
    </row>
    <row r="30" spans="3:9" ht="24.95" customHeight="1" x14ac:dyDescent="0.2">
      <c r="C30" s="17" t="s">
        <v>43</v>
      </c>
      <c r="D30" s="18"/>
      <c r="E30" s="44">
        <v>44289</v>
      </c>
      <c r="F30" s="38">
        <v>10000000</v>
      </c>
      <c r="G30" s="40">
        <v>10000000</v>
      </c>
      <c r="H30" s="42">
        <v>0</v>
      </c>
      <c r="I30" s="41">
        <f t="shared" si="0"/>
        <v>0</v>
      </c>
    </row>
    <row r="31" spans="3:9" ht="24.95" customHeight="1" x14ac:dyDescent="0.2">
      <c r="C31" s="17" t="s">
        <v>43</v>
      </c>
      <c r="D31" s="18"/>
      <c r="E31" s="44">
        <v>44654</v>
      </c>
      <c r="F31" s="38">
        <v>10000000</v>
      </c>
      <c r="G31" s="40"/>
      <c r="H31" s="42">
        <v>0</v>
      </c>
      <c r="I31" s="41">
        <f t="shared" si="0"/>
        <v>10000000</v>
      </c>
    </row>
    <row r="32" spans="3:9" ht="24.95" customHeight="1" x14ac:dyDescent="0.25">
      <c r="C32" s="54" t="s">
        <v>2</v>
      </c>
      <c r="D32" s="55"/>
      <c r="E32" s="56"/>
      <c r="F32" s="39">
        <f>SUM(F16:F31)</f>
        <v>965000000</v>
      </c>
      <c r="G32" s="39">
        <f>SUM(G16:G31)</f>
        <v>285000000</v>
      </c>
      <c r="H32" s="39">
        <f>SUM(H16:H31)</f>
        <v>0</v>
      </c>
      <c r="I32" s="43">
        <f>SUM(I16:I31)</f>
        <v>680000000</v>
      </c>
    </row>
    <row r="33" spans="3:7" ht="13.5" thickBot="1" x14ac:dyDescent="0.25"/>
    <row r="34" spans="3:7" ht="20.100000000000001" customHeight="1" x14ac:dyDescent="0.25">
      <c r="C34" s="62" t="s">
        <v>44</v>
      </c>
      <c r="D34" s="63"/>
      <c r="E34" s="63"/>
      <c r="F34" s="63"/>
      <c r="G34" s="64"/>
    </row>
    <row r="35" spans="3:7" ht="20.100000000000001" customHeight="1" x14ac:dyDescent="0.25">
      <c r="C35" s="65" t="s">
        <v>53</v>
      </c>
      <c r="D35" s="66"/>
      <c r="E35" s="66"/>
      <c r="F35" s="66"/>
      <c r="G35" s="67"/>
    </row>
    <row r="36" spans="3:7" ht="20.100000000000001" customHeight="1" thickBot="1" x14ac:dyDescent="0.3">
      <c r="C36" s="45" t="s">
        <v>45</v>
      </c>
      <c r="D36" s="46"/>
      <c r="E36" s="46"/>
      <c r="F36" s="46"/>
      <c r="G36" s="47"/>
    </row>
    <row r="37" spans="3:7" x14ac:dyDescent="0.2">
      <c r="C37" s="21"/>
      <c r="D37" s="21"/>
      <c r="E37" s="21"/>
      <c r="F37" s="21"/>
      <c r="G37" s="21"/>
    </row>
    <row r="38" spans="3:7" x14ac:dyDescent="0.2">
      <c r="C38" s="21"/>
      <c r="D38" s="21"/>
      <c r="E38" s="21"/>
      <c r="F38" s="21"/>
      <c r="G38" s="21"/>
    </row>
    <row r="39" spans="3:7" x14ac:dyDescent="0.2">
      <c r="C39" s="22"/>
      <c r="D39" s="23"/>
      <c r="E39" s="22"/>
      <c r="F39" s="22"/>
      <c r="G39" s="22"/>
    </row>
    <row r="40" spans="3:7" ht="33" customHeight="1" x14ac:dyDescent="0.2">
      <c r="C40" s="24"/>
      <c r="D40" s="37" t="s">
        <v>46</v>
      </c>
      <c r="E40" s="37" t="s">
        <v>47</v>
      </c>
      <c r="F40" s="37" t="s">
        <v>48</v>
      </c>
      <c r="G40" s="37" t="s">
        <v>49</v>
      </c>
    </row>
    <row r="41" spans="3:7" ht="15" x14ac:dyDescent="0.2">
      <c r="C41" s="24"/>
      <c r="D41" s="25"/>
      <c r="E41" s="24"/>
      <c r="F41" s="24"/>
      <c r="G41" s="24"/>
    </row>
    <row r="42" spans="3:7" ht="33" customHeight="1" x14ac:dyDescent="0.25">
      <c r="C42" s="33" t="s">
        <v>50</v>
      </c>
      <c r="D42" s="34">
        <v>1342655619.99</v>
      </c>
      <c r="E42" s="34">
        <v>208773882.91</v>
      </c>
      <c r="F42" s="34">
        <v>396394284.19</v>
      </c>
      <c r="G42" s="34">
        <v>1155035218.71</v>
      </c>
    </row>
    <row r="43" spans="3:7" ht="15" x14ac:dyDescent="0.2">
      <c r="C43" s="26"/>
      <c r="D43" s="27"/>
      <c r="E43" s="28"/>
      <c r="F43" s="28"/>
      <c r="G43" s="28"/>
    </row>
    <row r="44" spans="3:7" ht="15" x14ac:dyDescent="0.2">
      <c r="C44" s="26"/>
      <c r="D44" s="27"/>
      <c r="E44" s="28"/>
      <c r="F44" s="28"/>
      <c r="G44" s="28"/>
    </row>
    <row r="45" spans="3:7" ht="15" x14ac:dyDescent="0.2">
      <c r="C45" s="26"/>
      <c r="D45" s="27"/>
      <c r="E45" s="28"/>
      <c r="F45" s="28"/>
      <c r="G45" s="28"/>
    </row>
    <row r="46" spans="3:7" ht="16.5" thickBot="1" x14ac:dyDescent="0.3">
      <c r="C46" s="29"/>
      <c r="D46" s="29"/>
      <c r="E46" s="29"/>
      <c r="F46" s="29"/>
      <c r="G46" s="29"/>
    </row>
    <row r="47" spans="3:7" ht="20.100000000000001" customHeight="1" x14ac:dyDescent="0.25">
      <c r="C47" s="62" t="s">
        <v>51</v>
      </c>
      <c r="D47" s="63"/>
      <c r="E47" s="63"/>
      <c r="F47" s="63"/>
      <c r="G47" s="64"/>
    </row>
    <row r="48" spans="3:7" ht="20.100000000000001" customHeight="1" x14ac:dyDescent="0.25">
      <c r="C48" s="65" t="s">
        <v>53</v>
      </c>
      <c r="D48" s="66"/>
      <c r="E48" s="66"/>
      <c r="F48" s="66"/>
      <c r="G48" s="67"/>
    </row>
    <row r="49" spans="3:7" ht="20.100000000000001" customHeight="1" thickBot="1" x14ac:dyDescent="0.3">
      <c r="C49" s="45" t="s">
        <v>45</v>
      </c>
      <c r="D49" s="46"/>
      <c r="E49" s="46"/>
      <c r="F49" s="46"/>
      <c r="G49" s="47"/>
    </row>
    <row r="50" spans="3:7" ht="15.75" x14ac:dyDescent="0.25">
      <c r="C50" s="30"/>
      <c r="D50" s="30"/>
      <c r="E50" s="30"/>
      <c r="F50" s="30"/>
      <c r="G50" s="30"/>
    </row>
    <row r="51" spans="3:7" ht="15.75" x14ac:dyDescent="0.25">
      <c r="C51" s="30"/>
      <c r="D51" s="30"/>
      <c r="E51" s="30"/>
      <c r="F51" s="30"/>
      <c r="G51" s="30"/>
    </row>
    <row r="52" spans="3:7" ht="15.75" x14ac:dyDescent="0.25">
      <c r="C52" s="31"/>
      <c r="D52" s="32"/>
      <c r="E52" s="31"/>
      <c r="F52" s="31"/>
      <c r="G52" s="31"/>
    </row>
    <row r="53" spans="3:7" ht="33" customHeight="1" x14ac:dyDescent="0.2">
      <c r="C53" s="24"/>
      <c r="D53" s="37" t="s">
        <v>52</v>
      </c>
      <c r="E53" s="37" t="s">
        <v>47</v>
      </c>
      <c r="F53" s="37" t="s">
        <v>48</v>
      </c>
      <c r="G53" s="37" t="s">
        <v>49</v>
      </c>
    </row>
    <row r="54" spans="3:7" ht="15" x14ac:dyDescent="0.2">
      <c r="C54" s="24"/>
      <c r="D54" s="35"/>
      <c r="E54" s="36"/>
      <c r="F54" s="36"/>
      <c r="G54" s="36"/>
    </row>
    <row r="55" spans="3:7" ht="33" customHeight="1" x14ac:dyDescent="0.25">
      <c r="C55" s="33" t="s">
        <v>54</v>
      </c>
      <c r="D55" s="34">
        <v>26059931.859999999</v>
      </c>
      <c r="E55" s="34"/>
      <c r="F55" s="34"/>
      <c r="G55" s="34">
        <v>26059931.859999999</v>
      </c>
    </row>
  </sheetData>
  <mergeCells count="11">
    <mergeCell ref="C49:G49"/>
    <mergeCell ref="C12:I12"/>
    <mergeCell ref="C13:I13"/>
    <mergeCell ref="C32:E32"/>
    <mergeCell ref="C2:G2"/>
    <mergeCell ref="C5:D5"/>
    <mergeCell ref="C34:G34"/>
    <mergeCell ref="C35:G35"/>
    <mergeCell ref="C36:G36"/>
    <mergeCell ref="C47:G47"/>
    <mergeCell ref="C48:G48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Situación de tesorería del Sector Público. Segundo trimestre 2021</dc:title>
  <dc:creator>DGA</dc:creator>
  <cp:lastModifiedBy>Administrador</cp:lastModifiedBy>
  <cp:lastPrinted>2019-10-03T12:07:51Z</cp:lastPrinted>
  <dcterms:created xsi:type="dcterms:W3CDTF">2018-08-22T11:00:40Z</dcterms:created>
  <dcterms:modified xsi:type="dcterms:W3CDTF">2021-10-20T12:29:04Z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2T 2021.xlsx</vt:lpwstr>
  </property>
</Properties>
</file>