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7_TABLAS_RETRIBUTIVAS_EMPLEDOS_PUBLICOS\Retribuciones 2022\JUSTICIA\"/>
    </mc:Choice>
  </mc:AlternateContent>
  <bookViews>
    <workbookView xWindow="0" yWindow="0" windowWidth="19200" windowHeight="10125"/>
  </bookViews>
  <sheets>
    <sheet name="ret. fijas (sueldo trine. c " sheetId="7" r:id="rId1"/>
    <sheet name="trienios" sheetId="2" r:id="rId2"/>
    <sheet name="guardias" sheetId="3" r:id="rId3"/>
    <sheet name="Secretarios de Paz" sheetId="4" r:id="rId4"/>
  </sheets>
  <definedNames>
    <definedName name="_xlnm.Print_Area" localSheetId="0">'ret. fijas (sueldo trine. c '!$A$1:$E$103</definedName>
  </definedNames>
  <calcPr calcId="162913"/>
</workbook>
</file>

<file path=xl/calcChain.xml><?xml version="1.0" encoding="utf-8"?>
<calcChain xmlns="http://schemas.openxmlformats.org/spreadsheetml/2006/main">
  <c r="B21" i="7" l="1"/>
  <c r="B20" i="7"/>
  <c r="B19" i="7"/>
</calcChain>
</file>

<file path=xl/sharedStrings.xml><?xml version="1.0" encoding="utf-8"?>
<sst xmlns="http://schemas.openxmlformats.org/spreadsheetml/2006/main" count="216" uniqueCount="152">
  <si>
    <t>BASICAS</t>
  </si>
  <si>
    <t>TRIENIO</t>
  </si>
  <si>
    <t>TRIENIOS ANTES              01.01.2004</t>
  </si>
  <si>
    <r>
      <t xml:space="preserve">  </t>
    </r>
    <r>
      <rPr>
        <sz val="11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 xml:space="preserve">C.AT.   </t>
    </r>
  </si>
  <si>
    <t>MEDICOS FORENSES</t>
  </si>
  <si>
    <t>GESTION</t>
  </si>
  <si>
    <t>TRAMITACION</t>
  </si>
  <si>
    <t>AUXILIO</t>
  </si>
  <si>
    <t>AYUD.LABORATORIO</t>
  </si>
  <si>
    <t>DEDUCCIONES</t>
  </si>
  <si>
    <t>GRUPOS</t>
  </si>
  <si>
    <t>MUGEJU</t>
  </si>
  <si>
    <t>D. PASIVOS</t>
  </si>
  <si>
    <t>A1</t>
  </si>
  <si>
    <t>A2</t>
  </si>
  <si>
    <t>C1</t>
  </si>
  <si>
    <t>C2</t>
  </si>
  <si>
    <t>COMPLEMENTO GENERAL DEL PUESTO</t>
  </si>
  <si>
    <t xml:space="preserve">  GRUPOS</t>
  </si>
  <si>
    <r>
      <t xml:space="preserve">      </t>
    </r>
    <r>
      <rPr>
        <b/>
        <sz val="11"/>
        <rFont val="Times New Roman"/>
        <family val="1"/>
      </rPr>
      <t>AUXILIO</t>
    </r>
  </si>
  <si>
    <t xml:space="preserve">  II</t>
  </si>
  <si>
    <t xml:space="preserve"> III</t>
  </si>
  <si>
    <t xml:space="preserve"> IV</t>
  </si>
  <si>
    <t xml:space="preserve"> IV Secret. Paz</t>
  </si>
  <si>
    <t>IV Sec. Paz a ext.</t>
  </si>
  <si>
    <r>
      <t>INSTITUTO DE MEDICINA LEGAL</t>
    </r>
    <r>
      <rPr>
        <sz val="11"/>
        <rFont val="Times New Roman"/>
        <family val="1"/>
      </rPr>
      <t>:</t>
    </r>
  </si>
  <si>
    <r>
      <t xml:space="preserve"> </t>
    </r>
    <r>
      <rPr>
        <b/>
        <sz val="11"/>
        <rFont val="Times New Roman"/>
        <family val="1"/>
      </rPr>
      <t>GRUPO II</t>
    </r>
  </si>
  <si>
    <t>COMP. GRAL. DEL PUESTO</t>
  </si>
  <si>
    <t>AYUD. LABORATORIO</t>
  </si>
  <si>
    <t>GRUPO III</t>
  </si>
  <si>
    <t>CUANTIA A INCLUIR EN PAGAS EXTRAS</t>
  </si>
  <si>
    <t>P. EXT COMPL</t>
  </si>
  <si>
    <t>P.EXT.COMPL</t>
  </si>
  <si>
    <t>II</t>
  </si>
  <si>
    <t>III</t>
  </si>
  <si>
    <t>IV</t>
  </si>
  <si>
    <t xml:space="preserve">PAGA ADICIONAL COMPLEM. </t>
  </si>
  <si>
    <r>
      <t xml:space="preserve">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</t>
    </r>
  </si>
  <si>
    <t>S . A. C. E.</t>
  </si>
  <si>
    <t>SERV. APOYO</t>
  </si>
  <si>
    <t>PUNTOS</t>
  </si>
  <si>
    <t>TOTAL</t>
  </si>
  <si>
    <t xml:space="preserve"> GESTION</t>
  </si>
  <si>
    <t>CENTROS PENITEN</t>
  </si>
  <si>
    <t>SUSTITUCIONES</t>
  </si>
  <si>
    <t>DESEMPEÑO CONJUNTO (DIF. SUELDO)</t>
  </si>
  <si>
    <t xml:space="preserve"> DE  TRAMITACION   A   GESTION  </t>
  </si>
  <si>
    <t xml:space="preserve"> DE   AUXILIO              A  TRAMITACION              </t>
  </si>
  <si>
    <t>COMISION SERVICIOS SIN RELEV. FUNCIONES (Juzgados de Paz)</t>
  </si>
  <si>
    <t xml:space="preserve">                                       MEDICOS FORENSES:</t>
  </si>
  <si>
    <t>ZARAGOZA</t>
  </si>
  <si>
    <t xml:space="preserve"> COMPLEMENTO</t>
  </si>
  <si>
    <t xml:space="preserve">      ESPECÍFICO</t>
  </si>
  <si>
    <t>DIRECTOR</t>
  </si>
  <si>
    <t>JEF. SERVICIO</t>
  </si>
  <si>
    <t>JEF. SECCION</t>
  </si>
  <si>
    <t>MED.GENERALISTA</t>
  </si>
  <si>
    <t>MED. REG. CIVIL</t>
  </si>
  <si>
    <t>HUESCA Y TERUEL</t>
  </si>
  <si>
    <t>SUBDIRECTOR</t>
  </si>
  <si>
    <t xml:space="preserve">CUANTIAS A INCLUIR EN PAGA EXTRA </t>
  </si>
  <si>
    <t>FORENSES  ZARAGOZA</t>
  </si>
  <si>
    <t xml:space="preserve"> PAGA EXTRA COMPL.</t>
  </si>
  <si>
    <t>PAGA EXTRA COMPL</t>
  </si>
  <si>
    <t xml:space="preserve">  </t>
  </si>
  <si>
    <t>COMPLEMENTO</t>
  </si>
  <si>
    <t>GRAL.DEL PUESTO</t>
  </si>
  <si>
    <t>GESTIÓN</t>
  </si>
  <si>
    <t>TRAMITACIÓN</t>
  </si>
  <si>
    <t xml:space="preserve">  PAG. ADICION. COMPL.</t>
  </si>
  <si>
    <t>PAG.ADICION. COMPL.</t>
  </si>
  <si>
    <t>Auxilio</t>
  </si>
  <si>
    <t>Tramitación</t>
  </si>
  <si>
    <t>TEC. LABORATORIO</t>
  </si>
  <si>
    <t>COMPLEMENTO VIOLENCIA DE GÉNERO</t>
  </si>
  <si>
    <t>ÓRGANOS</t>
  </si>
  <si>
    <t>VSM Zaragoza</t>
  </si>
  <si>
    <t>VSM otros part.jud.</t>
  </si>
  <si>
    <t>COM.DESTINO</t>
  </si>
  <si>
    <t>DILIG.FUERA HORARIO</t>
  </si>
  <si>
    <t>Forenses y Facultativos</t>
  </si>
  <si>
    <t>Antiguos</t>
  </si>
  <si>
    <t>Gestión</t>
  </si>
  <si>
    <t>Aytes. laboratorio</t>
  </si>
  <si>
    <t>Oficiales</t>
  </si>
  <si>
    <t>Auxiliares</t>
  </si>
  <si>
    <t>Agentes</t>
  </si>
  <si>
    <t>Auxiliares de laboratorio</t>
  </si>
  <si>
    <t>Secreta. Paz a exting.</t>
  </si>
  <si>
    <t>Juez o Fiscal</t>
  </si>
  <si>
    <t>En las extras</t>
  </si>
  <si>
    <t>E</t>
  </si>
  <si>
    <t xml:space="preserve">Téc. Laboratorio </t>
  </si>
  <si>
    <t>Letrados Admón Justicia</t>
  </si>
  <si>
    <t>CC-nómina</t>
  </si>
  <si>
    <t>Texto expl.CC-nómina</t>
  </si>
  <si>
    <t>Importe 2015</t>
  </si>
  <si>
    <t>Importe 2016</t>
  </si>
  <si>
    <t>Importe 2017</t>
  </si>
  <si>
    <t>Guard.Ordinaria 24h</t>
  </si>
  <si>
    <t>Guard.Sab.Dom.Festivos</t>
  </si>
  <si>
    <t>Guard.Enjuciam.Faltas</t>
  </si>
  <si>
    <t>Guard.Disponibilidad 8días</t>
  </si>
  <si>
    <t>Guard.Permacencial 8días</t>
  </si>
  <si>
    <t>Apoyo al Fiscal 7 dias</t>
  </si>
  <si>
    <t>Apoyo al Fiscal 8 dias</t>
  </si>
  <si>
    <t>Guard.Disponib Semanal</t>
  </si>
  <si>
    <t>Guard.PermacSemanal (RP Menores)</t>
  </si>
  <si>
    <t>Disp Semanal (RP Menores)</t>
  </si>
  <si>
    <t>Texto</t>
  </si>
  <si>
    <t>Habitantes</t>
  </si>
  <si>
    <t>Indemniz. Secretario Paz</t>
  </si>
  <si>
    <t>Importe 2018_1</t>
  </si>
  <si>
    <t>Importe 2018_2</t>
  </si>
  <si>
    <t>Sec. Paz a ext.</t>
  </si>
  <si>
    <t>Trienios Justicia Laboral 7,5</t>
  </si>
  <si>
    <t>Registro Civil Delegación Zaragoza</t>
  </si>
  <si>
    <t>Importe 2019</t>
  </si>
  <si>
    <t xml:space="preserve">COMPLEMENTO ADICIONAL </t>
  </si>
  <si>
    <t>JUNIO</t>
  </si>
  <si>
    <t>DICIEMBRE</t>
  </si>
  <si>
    <t>Importe JULIO 2019</t>
  </si>
  <si>
    <t>RESTO ARAGON</t>
  </si>
  <si>
    <t>DELEGAC. REG.CIVIL</t>
  </si>
  <si>
    <t>Importe ENERO  2020</t>
  </si>
  <si>
    <t>Importe ENERO 2020</t>
  </si>
  <si>
    <t>Importe ENERO 21</t>
  </si>
  <si>
    <t>Importe ENERO 2021</t>
  </si>
  <si>
    <t>ADSCRITOS ZUERA</t>
  </si>
  <si>
    <t>OTROS F AGRUPACIÓN</t>
  </si>
  <si>
    <t>SALIDA CENTRO P.</t>
  </si>
  <si>
    <t xml:space="preserve">TABLA RETRIBUCIONES ENERO 2022 CUERPOS NACIONALES DE JUSTICIA </t>
  </si>
  <si>
    <r>
      <t xml:space="preserve">VALOR PUNTO:  </t>
    </r>
    <r>
      <rPr>
        <b/>
        <sz val="12"/>
        <color rgb="FFFF0000"/>
        <rFont val="Times New Roman"/>
        <family val="1"/>
      </rPr>
      <t>29,46</t>
    </r>
  </si>
  <si>
    <t>Oficiales 49,59</t>
  </si>
  <si>
    <t>Auxiliares  38,23</t>
  </si>
  <si>
    <t xml:space="preserve">   Agentes  33,03</t>
  </si>
  <si>
    <t>Tec. Esp. 49,59</t>
  </si>
  <si>
    <t>Aux. laborat.38,23</t>
  </si>
  <si>
    <t>71,70 / antig, 59,79</t>
  </si>
  <si>
    <t>P-2,45        72,18</t>
  </si>
  <si>
    <t>P-2,15        63,34</t>
  </si>
  <si>
    <t>P-1,85        54,50</t>
  </si>
  <si>
    <t>5 ptos    147,30</t>
  </si>
  <si>
    <t>2 ptos       58,92</t>
  </si>
  <si>
    <t>5 ptos      147,30</t>
  </si>
  <si>
    <t>6,5 Ptos      191,49</t>
  </si>
  <si>
    <t>5,5ptos        162,03</t>
  </si>
  <si>
    <t>4 ptos     117,84</t>
  </si>
  <si>
    <t>3 ptos     88,38</t>
  </si>
  <si>
    <t>Importe ENERO 2022</t>
  </si>
  <si>
    <t>IMPORTES TRIENIOS ENERO 2022</t>
  </si>
  <si>
    <r>
      <t xml:space="preserve">  </t>
    </r>
    <r>
      <rPr>
        <b/>
        <sz val="11"/>
        <rFont val="Times New Roman"/>
        <family val="1"/>
      </rPr>
      <t xml:space="preserve"> SUELDO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</si>
</sst>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24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name val="Times New Roman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57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5" fillId="0" borderId="0" xfId="0" applyFont="1"/>
    <xf numFmtId="2" fontId="0" fillId="0" borderId="0" xfId="0" applyNumberFormat="1"/>
    <xf numFmtId="0" fontId="0" fillId="0" borderId="0" xfId="0" applyFill="1"/>
    <xf numFmtId="0" fontId="10" fillId="0" borderId="0" xfId="0" applyFont="1" applyFill="1" applyAlignment="1">
      <alignment horizontal="center"/>
    </xf>
    <xf numFmtId="0" fontId="5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right" vertical="top" wrapText="1"/>
    </xf>
    <xf numFmtId="0" fontId="5" fillId="0" borderId="0" xfId="0" applyFont="1" applyFill="1"/>
    <xf numFmtId="2" fontId="6" fillId="0" borderId="4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4" fontId="0" fillId="0" borderId="0" xfId="0" applyNumberFormat="1"/>
    <xf numFmtId="0" fontId="5" fillId="0" borderId="4" xfId="0" applyFont="1" applyFill="1" applyBorder="1" applyAlignment="1">
      <alignment horizontal="center" vertical="top" wrapText="1"/>
    </xf>
    <xf numFmtId="0" fontId="0" fillId="0" borderId="8" xfId="0" applyBorder="1"/>
    <xf numFmtId="4" fontId="0" fillId="0" borderId="8" xfId="0" applyNumberFormat="1" applyBorder="1"/>
    <xf numFmtId="0" fontId="0" fillId="0" borderId="8" xfId="0" applyFill="1" applyBorder="1"/>
    <xf numFmtId="0" fontId="0" fillId="0" borderId="10" xfId="0" applyBorder="1"/>
    <xf numFmtId="0" fontId="0" fillId="0" borderId="11" xfId="0" applyBorder="1"/>
    <xf numFmtId="4" fontId="0" fillId="0" borderId="11" xfId="0" applyNumberFormat="1" applyBorder="1" applyAlignment="1">
      <alignment horizontal="right"/>
    </xf>
    <xf numFmtId="2" fontId="0" fillId="0" borderId="11" xfId="0" applyNumberFormat="1" applyBorder="1"/>
    <xf numFmtId="0" fontId="13" fillId="0" borderId="8" xfId="1" applyBorder="1"/>
    <xf numFmtId="0" fontId="13" fillId="0" borderId="8" xfId="1" applyFill="1" applyBorder="1"/>
    <xf numFmtId="0" fontId="10" fillId="0" borderId="8" xfId="1" applyFont="1" applyBorder="1" applyAlignment="1">
      <alignment horizontal="center" wrapText="1"/>
    </xf>
    <xf numFmtId="0" fontId="10" fillId="0" borderId="8" xfId="1" applyFont="1" applyFill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0" borderId="13" xfId="0" applyBorder="1"/>
    <xf numFmtId="0" fontId="0" fillId="0" borderId="13" xfId="0" applyFill="1" applyBorder="1"/>
    <xf numFmtId="0" fontId="0" fillId="0" borderId="15" xfId="0" applyFill="1" applyBorder="1"/>
    <xf numFmtId="0" fontId="10" fillId="0" borderId="16" xfId="1" applyFont="1" applyFill="1" applyBorder="1" applyAlignment="1">
      <alignment horizontal="center" wrapText="1"/>
    </xf>
    <xf numFmtId="4" fontId="13" fillId="0" borderId="8" xfId="1" applyNumberFormat="1" applyFill="1" applyBorder="1"/>
    <xf numFmtId="4" fontId="0" fillId="0" borderId="0" xfId="0" applyNumberFormat="1"/>
    <xf numFmtId="2" fontId="6" fillId="0" borderId="4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4" fontId="6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/>
    <xf numFmtId="0" fontId="14" fillId="0" borderId="0" xfId="0" applyFont="1" applyFill="1" applyBorder="1"/>
    <xf numFmtId="0" fontId="0" fillId="0" borderId="0" xfId="0" applyFill="1" applyBorder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/>
    <xf numFmtId="2" fontId="0" fillId="0" borderId="8" xfId="0" applyNumberFormat="1" applyFill="1" applyBorder="1"/>
    <xf numFmtId="0" fontId="15" fillId="0" borderId="18" xfId="0" applyFont="1" applyFill="1" applyBorder="1"/>
    <xf numFmtId="0" fontId="12" fillId="0" borderId="1" xfId="0" applyFont="1" applyFill="1" applyBorder="1"/>
    <xf numFmtId="0" fontId="12" fillId="0" borderId="2" xfId="0" applyFont="1" applyFill="1" applyBorder="1"/>
    <xf numFmtId="2" fontId="14" fillId="0" borderId="0" xfId="0" applyNumberFormat="1" applyFont="1" applyFill="1" applyBorder="1"/>
    <xf numFmtId="2" fontId="0" fillId="0" borderId="0" xfId="0" applyNumberFormat="1" applyFill="1"/>
    <xf numFmtId="4" fontId="1" fillId="0" borderId="14" xfId="0" applyNumberFormat="1" applyFont="1" applyBorder="1"/>
    <xf numFmtId="0" fontId="1" fillId="0" borderId="8" xfId="0" applyFont="1" applyBorder="1"/>
    <xf numFmtId="0" fontId="1" fillId="0" borderId="8" xfId="0" applyFont="1" applyFill="1" applyBorder="1"/>
    <xf numFmtId="4" fontId="16" fillId="0" borderId="8" xfId="1" applyNumberFormat="1" applyFont="1" applyFill="1" applyBorder="1"/>
    <xf numFmtId="0" fontId="0" fillId="0" borderId="8" xfId="0" applyBorder="1" applyAlignment="1">
      <alignment horizontal="center"/>
    </xf>
    <xf numFmtId="4" fontId="1" fillId="0" borderId="22" xfId="0" applyNumberFormat="1" applyFont="1" applyBorder="1"/>
    <xf numFmtId="4" fontId="0" fillId="0" borderId="23" xfId="0" applyNumberFormat="1" applyFill="1" applyBorder="1"/>
    <xf numFmtId="0" fontId="17" fillId="0" borderId="0" xfId="0" applyFont="1"/>
    <xf numFmtId="0" fontId="17" fillId="0" borderId="0" xfId="0" applyFont="1" applyFill="1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2" fillId="0" borderId="9" xfId="0" applyFont="1" applyBorder="1" applyAlignment="1">
      <alignment horizontal="center" wrapText="1"/>
    </xf>
    <xf numFmtId="2" fontId="12" fillId="0" borderId="9" xfId="0" applyNumberFormat="1" applyFont="1" applyBorder="1" applyAlignment="1">
      <alignment horizontal="center" wrapText="1"/>
    </xf>
    <xf numFmtId="2" fontId="12" fillId="0" borderId="8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2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19" fillId="0" borderId="8" xfId="0" applyFont="1" applyFill="1" applyBorder="1"/>
    <xf numFmtId="0" fontId="19" fillId="0" borderId="15" xfId="0" applyFont="1" applyFill="1" applyBorder="1"/>
    <xf numFmtId="165" fontId="0" fillId="0" borderId="0" xfId="0" applyNumberFormat="1"/>
    <xf numFmtId="165" fontId="17" fillId="0" borderId="0" xfId="0" applyNumberFormat="1" applyFont="1" applyFill="1" applyBorder="1"/>
    <xf numFmtId="165" fontId="0" fillId="0" borderId="0" xfId="0" applyNumberFormat="1" applyFill="1"/>
    <xf numFmtId="165" fontId="6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Border="1"/>
    <xf numFmtId="165" fontId="6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/>
    <xf numFmtId="0" fontId="20" fillId="0" borderId="0" xfId="0" applyFont="1" applyFill="1"/>
    <xf numFmtId="4" fontId="6" fillId="0" borderId="25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horizontal="left" indent="4"/>
    </xf>
    <xf numFmtId="0" fontId="22" fillId="0" borderId="1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1" fillId="0" borderId="0" xfId="0" applyFont="1" applyFill="1"/>
    <xf numFmtId="4" fontId="1" fillId="0" borderId="14" xfId="0" applyNumberFormat="1" applyFont="1" applyFill="1" applyBorder="1"/>
    <xf numFmtId="4" fontId="1" fillId="0" borderId="22" xfId="0" applyNumberFormat="1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164" fontId="19" fillId="0" borderId="0" xfId="0" applyNumberFormat="1" applyFont="1"/>
    <xf numFmtId="165" fontId="1" fillId="0" borderId="0" xfId="0" applyNumberFormat="1" applyFont="1"/>
    <xf numFmtId="0" fontId="18" fillId="0" borderId="25" xfId="0" applyFont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0" fontId="6" fillId="0" borderId="17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wrapText="1"/>
    </xf>
    <xf numFmtId="0" fontId="23" fillId="0" borderId="0" xfId="0" applyFont="1" applyBorder="1"/>
    <xf numFmtId="4" fontId="6" fillId="0" borderId="4" xfId="0" applyNumberFormat="1" applyFont="1" applyFill="1" applyBorder="1" applyAlignment="1">
      <alignment horizontal="right" vertical="top" wrapText="1"/>
    </xf>
    <xf numFmtId="2" fontId="6" fillId="0" borderId="4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Border="1"/>
    <xf numFmtId="4" fontId="1" fillId="0" borderId="24" xfId="0" applyNumberFormat="1" applyFont="1" applyBorder="1"/>
    <xf numFmtId="0" fontId="6" fillId="0" borderId="7" xfId="0" applyFont="1" applyFill="1" applyBorder="1" applyAlignment="1">
      <alignment horizontal="right" vertical="top" wrapText="1"/>
    </xf>
    <xf numFmtId="4" fontId="1" fillId="0" borderId="27" xfId="0" applyNumberFormat="1" applyFont="1" applyBorder="1"/>
    <xf numFmtId="4" fontId="1" fillId="0" borderId="28" xfId="0" applyNumberFormat="1" applyFont="1" applyBorder="1"/>
    <xf numFmtId="4" fontId="1" fillId="0" borderId="3" xfId="0" applyNumberFormat="1" applyFont="1" applyBorder="1"/>
    <xf numFmtId="0" fontId="1" fillId="0" borderId="2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/>
    <xf numFmtId="0" fontId="6" fillId="0" borderId="3" xfId="0" applyFont="1" applyFill="1" applyBorder="1"/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6" fillId="0" borderId="4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wrapText="1"/>
    </xf>
    <xf numFmtId="2" fontId="1" fillId="0" borderId="8" xfId="0" applyNumberFormat="1" applyFont="1" applyBorder="1"/>
    <xf numFmtId="0" fontId="1" fillId="0" borderId="17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4" fontId="1" fillId="0" borderId="20" xfId="0" applyNumberFormat="1" applyFont="1" applyFill="1" applyBorder="1"/>
    <xf numFmtId="4" fontId="1" fillId="0" borderId="23" xfId="0" applyNumberFormat="1" applyFont="1" applyFill="1" applyBorder="1"/>
    <xf numFmtId="0" fontId="5" fillId="0" borderId="18" xfId="0" applyFont="1" applyFill="1" applyBorder="1" applyAlignment="1">
      <alignment horizontal="center" vertical="top" wrapText="1"/>
    </xf>
    <xf numFmtId="0" fontId="14" fillId="0" borderId="1" xfId="0" applyFont="1" applyBorder="1"/>
    <xf numFmtId="0" fontId="5" fillId="0" borderId="2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21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7" fillId="0" borderId="5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4" fontId="12" fillId="0" borderId="7" xfId="0" applyNumberFormat="1" applyFont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tabSelected="1" zoomScaleNormal="100" workbookViewId="0">
      <selection activeCell="J85" sqref="J85"/>
    </sheetView>
  </sheetViews>
  <sheetFormatPr baseColWidth="10" defaultRowHeight="12.75" x14ac:dyDescent="0.2"/>
  <cols>
    <col min="1" max="1" width="24.5703125" style="4" customWidth="1"/>
    <col min="2" max="2" width="17.28515625" style="4" customWidth="1"/>
    <col min="3" max="3" width="20.28515625" style="4" customWidth="1"/>
    <col min="4" max="4" width="17.85546875" style="4" customWidth="1"/>
    <col min="5" max="5" width="9.5703125" customWidth="1"/>
    <col min="6" max="6" width="5.85546875" customWidth="1"/>
    <col min="7" max="7" width="16.140625" customWidth="1"/>
    <col min="8" max="8" width="16.140625" style="92" customWidth="1"/>
    <col min="9" max="9" width="16.140625" customWidth="1"/>
    <col min="10" max="10" width="12.7109375" customWidth="1"/>
    <col min="11" max="11" width="16.140625" customWidth="1"/>
    <col min="12" max="12" width="11.140625" customWidth="1"/>
    <col min="13" max="13" width="15.7109375" customWidth="1"/>
    <col min="14" max="17" width="11.42578125" customWidth="1"/>
  </cols>
  <sheetData>
    <row r="1" spans="1:11" x14ac:dyDescent="0.2">
      <c r="A1" s="150" t="s">
        <v>131</v>
      </c>
      <c r="B1" s="150"/>
      <c r="C1" s="150"/>
      <c r="D1" s="150"/>
      <c r="E1" s="150"/>
    </row>
    <row r="2" spans="1:11" ht="16.5" thickBot="1" x14ac:dyDescent="0.3">
      <c r="A2" s="99" t="s">
        <v>132</v>
      </c>
    </row>
    <row r="3" spans="1:11" ht="26.25" thickBot="1" x14ac:dyDescent="0.25">
      <c r="A3" s="6" t="s">
        <v>0</v>
      </c>
      <c r="B3" s="18" t="s">
        <v>151</v>
      </c>
      <c r="C3" s="8" t="s">
        <v>1</v>
      </c>
      <c r="D3" s="27" t="s">
        <v>2</v>
      </c>
      <c r="E3" s="1" t="s">
        <v>3</v>
      </c>
      <c r="G3" s="109"/>
      <c r="H3" s="113"/>
      <c r="J3" s="110"/>
    </row>
    <row r="4" spans="1:11" ht="15.75" customHeight="1" thickBot="1" x14ac:dyDescent="0.25">
      <c r="A4" s="9" t="s">
        <v>4</v>
      </c>
      <c r="B4" s="119">
        <v>1433.9</v>
      </c>
      <c r="C4" s="11" t="s">
        <v>138</v>
      </c>
      <c r="D4" s="11"/>
      <c r="E4" s="114"/>
      <c r="G4" s="111"/>
    </row>
    <row r="5" spans="1:11" ht="15.75" thickBot="1" x14ac:dyDescent="0.25">
      <c r="A5" s="9" t="s">
        <v>5</v>
      </c>
      <c r="B5" s="119">
        <v>1238.18</v>
      </c>
      <c r="C5" s="120">
        <v>61.91</v>
      </c>
      <c r="D5" s="123" t="s">
        <v>133</v>
      </c>
      <c r="E5" s="124">
        <v>640.64160000000004</v>
      </c>
      <c r="G5" s="111"/>
      <c r="I5" s="92"/>
      <c r="K5" s="101"/>
    </row>
    <row r="6" spans="1:11" ht="15.75" thickBot="1" x14ac:dyDescent="0.25">
      <c r="A6" s="9" t="s">
        <v>6</v>
      </c>
      <c r="B6" s="119">
        <v>1017.69</v>
      </c>
      <c r="C6" s="120">
        <v>50.89</v>
      </c>
      <c r="D6" s="123" t="s">
        <v>134</v>
      </c>
      <c r="E6" s="125">
        <v>599.17830419999996</v>
      </c>
      <c r="G6" s="111"/>
      <c r="I6" s="92"/>
      <c r="K6" s="101"/>
    </row>
    <row r="7" spans="1:11" ht="15.75" thickBot="1" x14ac:dyDescent="0.25">
      <c r="A7" s="9" t="s">
        <v>7</v>
      </c>
      <c r="B7" s="119">
        <v>923.09</v>
      </c>
      <c r="C7" s="120">
        <v>46.16</v>
      </c>
      <c r="D7" s="123" t="s">
        <v>135</v>
      </c>
      <c r="E7" s="126">
        <v>580.58000000000004</v>
      </c>
      <c r="G7" s="111"/>
      <c r="I7" s="92"/>
      <c r="K7" s="101"/>
    </row>
    <row r="8" spans="1:11" ht="15.75" thickBot="1" x14ac:dyDescent="0.25">
      <c r="A8" s="9" t="s">
        <v>73</v>
      </c>
      <c r="B8" s="119">
        <v>1238.18</v>
      </c>
      <c r="C8" s="120">
        <v>61.91</v>
      </c>
      <c r="D8" s="123" t="s">
        <v>136</v>
      </c>
      <c r="E8" s="126">
        <v>640.64396639999995</v>
      </c>
      <c r="G8" s="111"/>
      <c r="I8" s="92"/>
      <c r="K8" s="101"/>
    </row>
    <row r="9" spans="1:11" ht="18.75" customHeight="1" thickBot="1" x14ac:dyDescent="0.25">
      <c r="A9" s="9" t="s">
        <v>8</v>
      </c>
      <c r="B9" s="119">
        <v>1017.69</v>
      </c>
      <c r="C9" s="120">
        <v>50.89</v>
      </c>
      <c r="D9" s="123" t="s">
        <v>137</v>
      </c>
      <c r="E9" s="126">
        <v>599.17830419999996</v>
      </c>
      <c r="G9" s="111"/>
      <c r="I9" s="92"/>
      <c r="K9" s="101"/>
    </row>
    <row r="10" spans="1:11" ht="15" thickBot="1" x14ac:dyDescent="0.25">
      <c r="A10" s="12"/>
    </row>
    <row r="11" spans="1:11" ht="15" thickBot="1" x14ac:dyDescent="0.25">
      <c r="A11" s="6" t="s">
        <v>9</v>
      </c>
      <c r="B11" s="8" t="s">
        <v>10</v>
      </c>
      <c r="C11" s="8" t="s">
        <v>11</v>
      </c>
      <c r="D11" s="8" t="s">
        <v>12</v>
      </c>
    </row>
    <row r="12" spans="1:11" ht="15.75" thickBot="1" x14ac:dyDescent="0.25">
      <c r="A12" s="9" t="s">
        <v>4</v>
      </c>
      <c r="B12" s="10" t="s">
        <v>13</v>
      </c>
      <c r="C12" s="13">
        <v>50.42</v>
      </c>
      <c r="D12" s="13">
        <v>115.17</v>
      </c>
      <c r="F12" s="37"/>
      <c r="G12" s="112"/>
      <c r="I12" s="37"/>
    </row>
    <row r="13" spans="1:11" ht="15.75" thickBot="1" x14ac:dyDescent="0.25">
      <c r="A13" s="9" t="s">
        <v>5</v>
      </c>
      <c r="B13" s="10" t="s">
        <v>14</v>
      </c>
      <c r="C13" s="13">
        <v>39.69</v>
      </c>
      <c r="D13" s="10">
        <v>90.64</v>
      </c>
      <c r="J13" s="3"/>
    </row>
    <row r="14" spans="1:11" ht="15.75" thickBot="1" x14ac:dyDescent="0.25">
      <c r="A14" s="9" t="s">
        <v>6</v>
      </c>
      <c r="B14" s="10" t="s">
        <v>15</v>
      </c>
      <c r="C14" s="13">
        <v>30.48</v>
      </c>
      <c r="D14" s="10">
        <v>69.62</v>
      </c>
    </row>
    <row r="15" spans="1:11" ht="15.75" thickBot="1" x14ac:dyDescent="0.25">
      <c r="A15" s="9" t="s">
        <v>7</v>
      </c>
      <c r="B15" s="10" t="s">
        <v>16</v>
      </c>
      <c r="C15" s="13">
        <v>24.11</v>
      </c>
      <c r="D15" s="10">
        <v>55.07</v>
      </c>
      <c r="K15" s="56"/>
    </row>
    <row r="16" spans="1:11" ht="10.5" customHeight="1" x14ac:dyDescent="0.2">
      <c r="A16" s="12"/>
    </row>
    <row r="17" spans="1:13" ht="15" thickBot="1" x14ac:dyDescent="0.25">
      <c r="A17" s="12" t="s">
        <v>17</v>
      </c>
    </row>
    <row r="18" spans="1:13" ht="15.75" thickBot="1" x14ac:dyDescent="0.25">
      <c r="A18" s="6" t="s">
        <v>18</v>
      </c>
      <c r="B18" s="117" t="s">
        <v>5</v>
      </c>
      <c r="C18" s="14" t="s">
        <v>6</v>
      </c>
      <c r="D18" s="7" t="s">
        <v>19</v>
      </c>
      <c r="G18" s="80"/>
      <c r="H18" s="93"/>
      <c r="I18" s="81"/>
    </row>
    <row r="19" spans="1:13" ht="15.75" thickBot="1" x14ac:dyDescent="0.3">
      <c r="A19" s="116" t="s">
        <v>20</v>
      </c>
      <c r="B19" s="127">
        <f>4095.96/12</f>
        <v>341.33</v>
      </c>
      <c r="C19" s="57">
        <v>292.41000000000003</v>
      </c>
      <c r="D19" s="13">
        <v>223.36</v>
      </c>
      <c r="G19" s="56"/>
    </row>
    <row r="20" spans="1:13" ht="15.75" thickBot="1" x14ac:dyDescent="0.3">
      <c r="A20" s="116" t="s">
        <v>21</v>
      </c>
      <c r="B20" s="127">
        <f>3920.04/12</f>
        <v>326.67</v>
      </c>
      <c r="C20" s="57">
        <v>277.73</v>
      </c>
      <c r="D20" s="13">
        <v>208.68</v>
      </c>
      <c r="G20" s="56"/>
    </row>
    <row r="21" spans="1:13" ht="15.75" thickBot="1" x14ac:dyDescent="0.3">
      <c r="A21" s="116" t="s">
        <v>22</v>
      </c>
      <c r="B21" s="127">
        <f>3743.88/12</f>
        <v>311.99</v>
      </c>
      <c r="C21" s="57">
        <v>263.06</v>
      </c>
      <c r="D21" s="13">
        <v>194.01</v>
      </c>
      <c r="G21" s="56"/>
    </row>
    <row r="22" spans="1:13" ht="15.75" thickBot="1" x14ac:dyDescent="0.3">
      <c r="A22" s="9" t="s">
        <v>23</v>
      </c>
      <c r="B22" s="57">
        <v>326.7</v>
      </c>
      <c r="C22" s="57"/>
      <c r="D22" s="13"/>
      <c r="G22" s="56"/>
    </row>
    <row r="23" spans="1:13" ht="15.75" thickBot="1" x14ac:dyDescent="0.3">
      <c r="A23" s="9" t="s">
        <v>24</v>
      </c>
      <c r="B23" s="57">
        <v>473.38</v>
      </c>
      <c r="C23" s="57"/>
      <c r="D23" s="13"/>
      <c r="F23" s="37"/>
      <c r="G23" s="56"/>
      <c r="I23" s="37"/>
      <c r="J23" s="37"/>
      <c r="K23" s="37"/>
    </row>
    <row r="24" spans="1:13" ht="15" x14ac:dyDescent="0.25">
      <c r="A24" s="28"/>
      <c r="B24" s="29"/>
      <c r="C24" s="29"/>
      <c r="D24" s="30"/>
      <c r="F24" s="37"/>
      <c r="G24" s="37"/>
      <c r="I24" s="37"/>
      <c r="J24" s="37"/>
      <c r="K24" s="37"/>
    </row>
    <row r="25" spans="1:13" ht="15.75" thickBot="1" x14ac:dyDescent="0.3">
      <c r="A25" s="12" t="s">
        <v>25</v>
      </c>
      <c r="F25" s="3"/>
      <c r="G25" s="3"/>
      <c r="I25" s="3"/>
      <c r="J25" s="3"/>
      <c r="K25" s="3"/>
    </row>
    <row r="26" spans="1:13" ht="29.25" thickBot="1" x14ac:dyDescent="0.25">
      <c r="A26" s="15" t="s">
        <v>26</v>
      </c>
      <c r="B26" s="108" t="s">
        <v>27</v>
      </c>
      <c r="C26" s="115"/>
      <c r="F26" s="3"/>
      <c r="G26" s="3"/>
      <c r="I26" s="3"/>
      <c r="J26" s="3"/>
      <c r="K26" s="3"/>
    </row>
    <row r="27" spans="1:13" ht="15.75" thickBot="1" x14ac:dyDescent="0.3">
      <c r="A27" s="9" t="s">
        <v>5</v>
      </c>
      <c r="B27" s="57">
        <v>413.47</v>
      </c>
      <c r="C27" s="64"/>
      <c r="D27" s="64"/>
      <c r="F27" s="4"/>
      <c r="G27" s="98"/>
      <c r="H27" s="94"/>
      <c r="I27" s="4"/>
      <c r="J27" s="4"/>
      <c r="K27" s="4"/>
      <c r="M27" s="3"/>
    </row>
    <row r="28" spans="1:13" ht="15.75" thickBot="1" x14ac:dyDescent="0.3">
      <c r="A28" s="9" t="s">
        <v>6</v>
      </c>
      <c r="B28" s="57">
        <v>364.54</v>
      </c>
      <c r="C28" s="64"/>
      <c r="D28" s="64"/>
      <c r="F28" s="4"/>
      <c r="G28" s="4"/>
      <c r="H28" s="94"/>
      <c r="I28" s="4"/>
      <c r="J28" s="4"/>
      <c r="K28" s="4"/>
    </row>
    <row r="29" spans="1:13" ht="15.75" thickBot="1" x14ac:dyDescent="0.3">
      <c r="A29" s="9" t="s">
        <v>7</v>
      </c>
      <c r="B29" s="57">
        <v>295.49</v>
      </c>
      <c r="C29" s="64"/>
      <c r="D29" s="64"/>
      <c r="F29" s="4"/>
      <c r="G29" s="4"/>
      <c r="H29" s="94"/>
      <c r="I29" s="4"/>
      <c r="J29" s="4"/>
      <c r="K29" s="4"/>
    </row>
    <row r="30" spans="1:13" ht="15.75" thickBot="1" x14ac:dyDescent="0.3">
      <c r="A30" s="9" t="s">
        <v>73</v>
      </c>
      <c r="B30" s="57">
        <v>413.47</v>
      </c>
      <c r="C30" s="64"/>
      <c r="D30" s="64"/>
      <c r="F30" s="4"/>
      <c r="G30" s="98"/>
      <c r="H30" s="94"/>
      <c r="I30" s="4"/>
      <c r="J30" s="4"/>
      <c r="K30" s="4"/>
    </row>
    <row r="31" spans="1:13" ht="17.25" customHeight="1" thickBot="1" x14ac:dyDescent="0.3">
      <c r="A31" s="9" t="s">
        <v>28</v>
      </c>
      <c r="B31" s="57">
        <v>364.54</v>
      </c>
      <c r="C31" s="64"/>
      <c r="D31" s="64"/>
      <c r="F31" s="4"/>
      <c r="G31" s="4"/>
      <c r="H31" s="94"/>
      <c r="I31" s="4"/>
      <c r="J31" s="4"/>
      <c r="K31" s="4"/>
    </row>
    <row r="32" spans="1:13" ht="15" thickBot="1" x14ac:dyDescent="0.25">
      <c r="A32" s="12"/>
      <c r="B32" s="64"/>
      <c r="C32" s="64"/>
      <c r="D32" s="64"/>
      <c r="F32" s="4"/>
      <c r="G32" s="4"/>
      <c r="H32" s="94"/>
      <c r="I32" s="4"/>
      <c r="J32" s="4"/>
      <c r="K32" s="4"/>
    </row>
    <row r="33" spans="1:13" ht="29.25" thickBot="1" x14ac:dyDescent="0.25">
      <c r="A33" s="6" t="s">
        <v>29</v>
      </c>
      <c r="B33" s="8" t="s">
        <v>27</v>
      </c>
      <c r="C33" s="64"/>
      <c r="D33" s="64"/>
      <c r="F33" s="4"/>
      <c r="G33" s="4"/>
      <c r="H33" s="94"/>
      <c r="I33" s="4"/>
      <c r="J33" s="4"/>
      <c r="K33" s="4"/>
    </row>
    <row r="34" spans="1:13" ht="15.75" thickBot="1" x14ac:dyDescent="0.3">
      <c r="A34" s="9" t="s">
        <v>5</v>
      </c>
      <c r="B34" s="57">
        <v>398.78</v>
      </c>
      <c r="C34" s="64"/>
      <c r="D34" s="64"/>
      <c r="F34" s="4"/>
      <c r="G34" s="4"/>
      <c r="H34" s="94"/>
      <c r="I34" s="4"/>
      <c r="J34" s="4"/>
      <c r="K34" s="4"/>
    </row>
    <row r="35" spans="1:13" ht="15.75" thickBot="1" x14ac:dyDescent="0.3">
      <c r="A35" s="9" t="s">
        <v>6</v>
      </c>
      <c r="B35" s="57">
        <v>349.84</v>
      </c>
      <c r="C35" s="64"/>
      <c r="D35" s="64"/>
      <c r="F35" s="4"/>
      <c r="G35" s="4"/>
      <c r="H35" s="94"/>
      <c r="I35" s="4"/>
      <c r="J35" s="4"/>
      <c r="K35" s="4"/>
    </row>
    <row r="36" spans="1:13" ht="15.75" thickBot="1" x14ac:dyDescent="0.3">
      <c r="A36" s="9" t="s">
        <v>7</v>
      </c>
      <c r="B36" s="57">
        <v>280.83999999999997</v>
      </c>
      <c r="C36" s="64"/>
      <c r="D36" s="64"/>
      <c r="F36" s="4"/>
      <c r="G36" s="4"/>
      <c r="H36" s="94"/>
      <c r="I36" s="4"/>
      <c r="J36" s="4"/>
      <c r="K36" s="4"/>
    </row>
    <row r="37" spans="1:13" ht="18" customHeight="1" thickBot="1" x14ac:dyDescent="0.3">
      <c r="A37" s="9" t="s">
        <v>8</v>
      </c>
      <c r="B37" s="57">
        <v>349.84</v>
      </c>
      <c r="C37" s="64"/>
      <c r="D37" s="64"/>
      <c r="F37" s="4"/>
      <c r="G37" s="4"/>
      <c r="H37" s="94"/>
      <c r="I37" s="4"/>
      <c r="J37" s="4"/>
      <c r="K37" s="4"/>
    </row>
    <row r="38" spans="1:13" ht="14.25" x14ac:dyDescent="0.2">
      <c r="A38" s="12"/>
      <c r="B38" s="64"/>
      <c r="C38" s="64"/>
      <c r="D38" s="64"/>
    </row>
    <row r="39" spans="1:13" ht="14.25" x14ac:dyDescent="0.2">
      <c r="A39" s="12" t="s">
        <v>30</v>
      </c>
      <c r="B39" s="64"/>
      <c r="C39" s="64"/>
      <c r="D39" s="64"/>
    </row>
    <row r="40" spans="1:13" ht="15" thickBot="1" x14ac:dyDescent="0.25">
      <c r="A40" s="12" t="s">
        <v>64</v>
      </c>
      <c r="B40" s="65" t="s">
        <v>67</v>
      </c>
      <c r="C40" s="65" t="s">
        <v>68</v>
      </c>
      <c r="D40" s="65" t="s">
        <v>7</v>
      </c>
    </row>
    <row r="41" spans="1:13" ht="15.75" thickBot="1" x14ac:dyDescent="0.25">
      <c r="A41" s="15" t="s">
        <v>10</v>
      </c>
      <c r="B41" s="16" t="s">
        <v>31</v>
      </c>
      <c r="C41" s="16" t="s">
        <v>32</v>
      </c>
      <c r="D41" s="16" t="s">
        <v>32</v>
      </c>
      <c r="M41" s="58"/>
    </row>
    <row r="42" spans="1:13" ht="15.75" thickBot="1" x14ac:dyDescent="0.25">
      <c r="A42" s="9" t="s">
        <v>33</v>
      </c>
      <c r="B42" s="13">
        <v>422.1</v>
      </c>
      <c r="C42" s="13">
        <v>382.83</v>
      </c>
      <c r="D42" s="10">
        <v>323.82</v>
      </c>
      <c r="F42" s="58"/>
      <c r="G42" s="88"/>
      <c r="H42" s="95"/>
      <c r="I42" s="88"/>
      <c r="J42" s="58"/>
      <c r="K42" s="58"/>
      <c r="L42" s="58"/>
      <c r="M42" s="58"/>
    </row>
    <row r="43" spans="1:13" ht="15.75" thickBot="1" x14ac:dyDescent="0.25">
      <c r="A43" s="9" t="s">
        <v>34</v>
      </c>
      <c r="B43" s="10">
        <v>407.42</v>
      </c>
      <c r="C43" s="13">
        <v>368.15</v>
      </c>
      <c r="D43" s="10">
        <v>309.14</v>
      </c>
      <c r="F43" s="58"/>
      <c r="G43" s="88"/>
      <c r="H43" s="95"/>
      <c r="I43" s="88"/>
      <c r="J43" s="58"/>
      <c r="K43" s="58"/>
      <c r="L43" s="58"/>
      <c r="M43" s="58"/>
    </row>
    <row r="44" spans="1:13" ht="15.75" thickBot="1" x14ac:dyDescent="0.25">
      <c r="A44" s="9" t="s">
        <v>35</v>
      </c>
      <c r="B44" s="10">
        <v>392.78</v>
      </c>
      <c r="C44" s="13">
        <v>353.48</v>
      </c>
      <c r="D44" s="10">
        <v>294.42</v>
      </c>
      <c r="F44" s="58"/>
      <c r="G44" s="88"/>
      <c r="H44" s="95"/>
      <c r="I44" s="88"/>
      <c r="J44" s="58"/>
      <c r="K44" s="58"/>
      <c r="L44" s="58"/>
      <c r="M44" s="58"/>
    </row>
    <row r="45" spans="1:13" ht="15.75" thickBot="1" x14ac:dyDescent="0.3">
      <c r="A45" s="9" t="s">
        <v>114</v>
      </c>
      <c r="B45" s="104">
        <v>490.91</v>
      </c>
      <c r="C45" s="104"/>
      <c r="D45" s="10"/>
      <c r="F45" s="58"/>
      <c r="G45" s="88"/>
      <c r="H45" s="95"/>
      <c r="I45" s="88"/>
      <c r="J45" s="58"/>
      <c r="K45" s="58"/>
    </row>
    <row r="46" spans="1:13" ht="15" x14ac:dyDescent="0.25">
      <c r="A46" s="17"/>
      <c r="B46" s="64"/>
      <c r="C46" s="64"/>
      <c r="D46" s="64"/>
    </row>
    <row r="47" spans="1:13" ht="15.75" thickBot="1" x14ac:dyDescent="0.3">
      <c r="A47" s="17" t="s">
        <v>36</v>
      </c>
      <c r="B47" s="64"/>
      <c r="C47" s="64"/>
      <c r="D47" s="64"/>
      <c r="F47" s="59"/>
      <c r="G47" s="59"/>
      <c r="H47" s="96"/>
      <c r="I47" s="59"/>
      <c r="J47" s="59"/>
      <c r="K47" s="59"/>
      <c r="L47" s="58"/>
      <c r="M47" s="59"/>
    </row>
    <row r="48" spans="1:13" ht="15.75" thickBot="1" x14ac:dyDescent="0.25">
      <c r="A48" s="15" t="s">
        <v>5</v>
      </c>
      <c r="B48" s="129">
        <v>446.12</v>
      </c>
      <c r="C48" s="64"/>
      <c r="D48" s="64"/>
      <c r="F48" s="30"/>
      <c r="G48" s="128"/>
      <c r="H48" s="97"/>
      <c r="I48" s="30"/>
      <c r="J48" s="30"/>
      <c r="K48" s="30"/>
      <c r="L48" s="58"/>
      <c r="M48" s="59"/>
    </row>
    <row r="49" spans="1:13" ht="15.75" thickBot="1" x14ac:dyDescent="0.25">
      <c r="A49" s="9" t="s">
        <v>6</v>
      </c>
      <c r="B49" s="13">
        <v>389.67</v>
      </c>
      <c r="C49" s="64"/>
      <c r="D49" s="64"/>
      <c r="F49" s="30"/>
      <c r="G49" s="128"/>
      <c r="H49" s="97"/>
      <c r="I49" s="30"/>
      <c r="J49" s="30"/>
      <c r="K49" s="30"/>
      <c r="L49" s="58"/>
      <c r="M49" s="59"/>
    </row>
    <row r="50" spans="1:13" ht="15.75" thickBot="1" x14ac:dyDescent="0.25">
      <c r="A50" s="9" t="s">
        <v>7</v>
      </c>
      <c r="B50" s="13">
        <v>364.26</v>
      </c>
      <c r="C50" s="64"/>
      <c r="D50" s="64"/>
      <c r="F50" s="30"/>
      <c r="G50" s="128"/>
      <c r="H50" s="97"/>
      <c r="I50" s="30"/>
      <c r="J50" s="30"/>
      <c r="K50" s="30"/>
      <c r="L50" s="58"/>
      <c r="M50" s="59"/>
    </row>
    <row r="51" spans="1:13" ht="15.75" thickBot="1" x14ac:dyDescent="0.3">
      <c r="A51" s="12" t="s">
        <v>37</v>
      </c>
      <c r="B51" s="64"/>
      <c r="C51" s="64"/>
      <c r="D51" s="64"/>
      <c r="F51" s="61"/>
      <c r="G51" s="61"/>
      <c r="H51" s="96"/>
      <c r="I51" s="61"/>
      <c r="J51" s="61"/>
      <c r="K51" s="61"/>
      <c r="L51" s="59"/>
      <c r="M51" s="59"/>
    </row>
    <row r="52" spans="1:13" ht="16.5" customHeight="1" thickBot="1" x14ac:dyDescent="0.25">
      <c r="A52" s="19" t="s">
        <v>38</v>
      </c>
      <c r="B52" s="7" t="s">
        <v>78</v>
      </c>
      <c r="C52" s="36" t="s">
        <v>79</v>
      </c>
      <c r="D52" s="64"/>
      <c r="F52" s="59"/>
      <c r="G52" s="59"/>
      <c r="H52" s="96"/>
      <c r="I52" s="59"/>
      <c r="J52" s="59"/>
      <c r="K52" s="59"/>
      <c r="L52" s="59"/>
      <c r="M52" s="59"/>
    </row>
    <row r="53" spans="1:13" ht="15.75" thickBot="1" x14ac:dyDescent="0.25">
      <c r="A53" s="9" t="s">
        <v>5</v>
      </c>
      <c r="B53" s="10" t="s">
        <v>142</v>
      </c>
      <c r="C53" s="10" t="s">
        <v>145</v>
      </c>
      <c r="D53" s="64"/>
      <c r="F53" s="30"/>
      <c r="G53" s="89"/>
      <c r="H53" s="95"/>
      <c r="I53" s="30"/>
      <c r="J53" s="30"/>
      <c r="K53" s="30"/>
      <c r="L53" s="59"/>
      <c r="M53" s="30"/>
    </row>
    <row r="54" spans="1:13" ht="15.75" thickBot="1" x14ac:dyDescent="0.25">
      <c r="A54" s="9" t="s">
        <v>6</v>
      </c>
      <c r="B54" s="10" t="s">
        <v>143</v>
      </c>
      <c r="C54" s="10"/>
      <c r="D54" s="64"/>
      <c r="F54" s="30"/>
      <c r="G54" s="89"/>
      <c r="H54" s="95"/>
      <c r="I54" s="30"/>
      <c r="J54" s="30"/>
      <c r="K54" s="30"/>
      <c r="L54" s="59"/>
      <c r="M54" s="30"/>
    </row>
    <row r="55" spans="1:13" ht="15.75" thickBot="1" x14ac:dyDescent="0.25">
      <c r="A55" s="9" t="s">
        <v>7</v>
      </c>
      <c r="B55" s="10" t="s">
        <v>144</v>
      </c>
      <c r="C55" s="10" t="s">
        <v>146</v>
      </c>
      <c r="D55" s="64"/>
      <c r="F55" s="30"/>
      <c r="G55" s="89"/>
      <c r="H55" s="95"/>
      <c r="I55" s="30"/>
      <c r="J55" s="30"/>
      <c r="K55" s="30"/>
      <c r="L55" s="59"/>
      <c r="M55" s="30"/>
    </row>
    <row r="56" spans="1:13" ht="23.25" customHeight="1" thickBot="1" x14ac:dyDescent="0.3">
      <c r="A56" s="20"/>
      <c r="B56" s="105"/>
      <c r="C56" s="105"/>
      <c r="D56" s="64"/>
      <c r="F56" s="59"/>
      <c r="G56" s="59"/>
      <c r="H56" s="96"/>
      <c r="I56" s="59"/>
      <c r="M56" s="59"/>
    </row>
    <row r="57" spans="1:13" ht="15.75" thickBot="1" x14ac:dyDescent="0.25">
      <c r="A57" s="6" t="s">
        <v>39</v>
      </c>
      <c r="B57" s="18" t="s">
        <v>40</v>
      </c>
      <c r="C57" s="18" t="s">
        <v>41</v>
      </c>
      <c r="D57" s="64"/>
      <c r="F57" s="59"/>
      <c r="G57" s="59"/>
      <c r="H57" s="96"/>
      <c r="I57" s="59"/>
      <c r="M57" s="59"/>
    </row>
    <row r="58" spans="1:13" ht="15.75" thickBot="1" x14ac:dyDescent="0.25">
      <c r="A58" s="9" t="s">
        <v>42</v>
      </c>
      <c r="B58" s="10">
        <v>10</v>
      </c>
      <c r="C58" s="13">
        <v>294.60000000000002</v>
      </c>
      <c r="D58" s="64"/>
      <c r="F58" s="30"/>
      <c r="H58" s="59"/>
    </row>
    <row r="59" spans="1:13" ht="15.75" thickBot="1" x14ac:dyDescent="0.25">
      <c r="A59" s="9" t="s">
        <v>6</v>
      </c>
      <c r="B59" s="10">
        <v>8</v>
      </c>
      <c r="C59" s="13">
        <v>235.68</v>
      </c>
      <c r="D59" s="64"/>
      <c r="F59" s="30"/>
      <c r="H59" s="59"/>
    </row>
    <row r="60" spans="1:13" ht="15.75" thickBot="1" x14ac:dyDescent="0.25">
      <c r="A60" s="9" t="s">
        <v>7</v>
      </c>
      <c r="B60" s="10">
        <v>6</v>
      </c>
      <c r="C60" s="13">
        <v>176.76</v>
      </c>
      <c r="D60" s="64"/>
      <c r="F60" s="30"/>
      <c r="G60" s="59"/>
      <c r="H60" s="59"/>
    </row>
    <row r="61" spans="1:13" ht="15" thickBot="1" x14ac:dyDescent="0.25">
      <c r="A61" s="12"/>
      <c r="B61" s="64"/>
      <c r="C61" s="64"/>
      <c r="D61" s="64"/>
      <c r="F61" s="59"/>
      <c r="G61" s="118"/>
      <c r="H61"/>
    </row>
    <row r="62" spans="1:13" ht="15" thickBot="1" x14ac:dyDescent="0.25">
      <c r="A62" s="6" t="s">
        <v>43</v>
      </c>
      <c r="B62" s="102" t="s">
        <v>128</v>
      </c>
      <c r="C62" s="102" t="s">
        <v>129</v>
      </c>
      <c r="D62" s="103" t="s">
        <v>130</v>
      </c>
      <c r="F62" s="59"/>
      <c r="H62"/>
    </row>
    <row r="63" spans="1:13" ht="15.75" thickBot="1" x14ac:dyDescent="0.3">
      <c r="A63" s="9" t="s">
        <v>42</v>
      </c>
      <c r="B63" s="130">
        <v>189.86</v>
      </c>
      <c r="C63" s="132">
        <v>75.95</v>
      </c>
      <c r="D63" s="134" t="s">
        <v>139</v>
      </c>
      <c r="F63" s="30"/>
      <c r="H63"/>
    </row>
    <row r="64" spans="1:13" ht="15.75" thickBot="1" x14ac:dyDescent="0.3">
      <c r="A64" s="9" t="s">
        <v>6</v>
      </c>
      <c r="B64" s="131">
        <v>167.54</v>
      </c>
      <c r="C64" s="131">
        <v>67.02</v>
      </c>
      <c r="D64" s="134" t="s">
        <v>140</v>
      </c>
      <c r="F64" s="30"/>
      <c r="H64"/>
    </row>
    <row r="65" spans="1:8" ht="15.75" thickBot="1" x14ac:dyDescent="0.3">
      <c r="A65" s="9" t="s">
        <v>7</v>
      </c>
      <c r="B65" s="10">
        <v>145.19999999999999</v>
      </c>
      <c r="C65" s="133">
        <v>58.08</v>
      </c>
      <c r="D65" s="135" t="s">
        <v>141</v>
      </c>
      <c r="F65" s="30"/>
      <c r="H65"/>
    </row>
    <row r="66" spans="1:8" ht="15" thickBot="1" x14ac:dyDescent="0.25">
      <c r="A66" s="12"/>
      <c r="B66" s="64"/>
      <c r="C66" s="64"/>
      <c r="D66" s="64"/>
      <c r="F66" s="59"/>
      <c r="G66" s="59"/>
      <c r="H66" s="59"/>
    </row>
    <row r="67" spans="1:8" ht="14.25" customHeight="1" x14ac:dyDescent="0.2">
      <c r="A67" s="21" t="s">
        <v>44</v>
      </c>
      <c r="B67" s="151"/>
      <c r="C67" s="64"/>
      <c r="D67" s="64"/>
      <c r="H67"/>
    </row>
    <row r="68" spans="1:8" ht="27" customHeight="1" thickBot="1" x14ac:dyDescent="0.25">
      <c r="A68" s="26" t="s">
        <v>45</v>
      </c>
      <c r="B68" s="152"/>
      <c r="C68" s="64"/>
      <c r="D68" s="64"/>
      <c r="H68" s="4"/>
    </row>
    <row r="69" spans="1:8" ht="26.25" thickBot="1" x14ac:dyDescent="0.25">
      <c r="A69" s="26" t="s">
        <v>46</v>
      </c>
      <c r="B69" s="136">
        <v>220.49</v>
      </c>
      <c r="C69" s="66"/>
      <c r="D69" s="64"/>
      <c r="F69" s="62"/>
      <c r="G69" s="62"/>
      <c r="H69" s="56"/>
    </row>
    <row r="70" spans="1:8" ht="26.25" thickBot="1" x14ac:dyDescent="0.25">
      <c r="A70" s="26" t="s">
        <v>47</v>
      </c>
      <c r="B70" s="137">
        <v>94.6</v>
      </c>
      <c r="C70" s="66"/>
      <c r="D70" s="64"/>
      <c r="F70" s="62"/>
      <c r="G70" s="62"/>
      <c r="H70" s="56"/>
    </row>
    <row r="71" spans="1:8" ht="15" thickBot="1" x14ac:dyDescent="0.25">
      <c r="A71" s="12"/>
      <c r="B71" s="64"/>
      <c r="C71" s="64"/>
      <c r="D71" s="64"/>
      <c r="F71" s="4"/>
      <c r="H71"/>
    </row>
    <row r="72" spans="1:8" ht="15.75" customHeight="1" thickBot="1" x14ac:dyDescent="0.3">
      <c r="A72" s="146" t="s">
        <v>48</v>
      </c>
      <c r="B72" s="149"/>
      <c r="C72" s="64"/>
      <c r="D72" s="64"/>
      <c r="F72" s="4"/>
      <c r="H72" s="5"/>
    </row>
    <row r="73" spans="1:8" ht="15.75" thickBot="1" x14ac:dyDescent="0.25">
      <c r="A73" s="9" t="s">
        <v>42</v>
      </c>
      <c r="B73" s="138">
        <v>76.739999999999995</v>
      </c>
      <c r="C73" s="64"/>
      <c r="D73" s="64"/>
      <c r="F73" s="4"/>
      <c r="H73" s="4"/>
    </row>
    <row r="74" spans="1:8" ht="14.25" x14ac:dyDescent="0.2">
      <c r="A74" s="12"/>
      <c r="B74" s="64"/>
      <c r="C74" s="64"/>
      <c r="D74" s="64"/>
      <c r="E74" s="4"/>
      <c r="G74" s="4"/>
      <c r="H74"/>
    </row>
    <row r="75" spans="1:8" ht="15" thickBot="1" x14ac:dyDescent="0.25">
      <c r="A75" s="12" t="s">
        <v>49</v>
      </c>
      <c r="B75" s="64"/>
      <c r="C75" s="64"/>
      <c r="D75" s="64"/>
      <c r="E75" s="4"/>
      <c r="G75" s="4"/>
      <c r="H75"/>
    </row>
    <row r="76" spans="1:8" ht="12.75" customHeight="1" x14ac:dyDescent="0.2">
      <c r="A76" s="153" t="s">
        <v>50</v>
      </c>
      <c r="B76" s="25" t="s">
        <v>51</v>
      </c>
      <c r="C76" s="23" t="s">
        <v>65</v>
      </c>
      <c r="D76" s="64"/>
      <c r="E76" s="4"/>
      <c r="G76" s="4"/>
      <c r="H76"/>
    </row>
    <row r="77" spans="1:8" ht="12.75" customHeight="1" thickBot="1" x14ac:dyDescent="0.25">
      <c r="A77" s="154"/>
      <c r="B77" s="24" t="s">
        <v>66</v>
      </c>
      <c r="C77" s="24" t="s">
        <v>52</v>
      </c>
      <c r="D77" s="64"/>
      <c r="E77" s="4"/>
      <c r="G77" s="4"/>
      <c r="H77"/>
    </row>
    <row r="78" spans="1:8" ht="15.75" thickBot="1" x14ac:dyDescent="0.25">
      <c r="A78" s="9" t="s">
        <v>53</v>
      </c>
      <c r="B78" s="138">
        <v>1727.96</v>
      </c>
      <c r="C78" s="138">
        <v>1344.85</v>
      </c>
      <c r="D78" s="64"/>
      <c r="E78" s="4"/>
      <c r="F78" s="60"/>
      <c r="G78" s="72"/>
      <c r="H78"/>
    </row>
    <row r="79" spans="1:8" ht="15.75" thickBot="1" x14ac:dyDescent="0.25">
      <c r="A79" s="9" t="s">
        <v>54</v>
      </c>
      <c r="B79" s="138">
        <v>1727.96</v>
      </c>
      <c r="C79" s="138">
        <v>870.52</v>
      </c>
      <c r="D79" s="64"/>
      <c r="F79" s="60"/>
      <c r="G79" s="72"/>
      <c r="H79"/>
    </row>
    <row r="80" spans="1:8" ht="15.75" thickBot="1" x14ac:dyDescent="0.25">
      <c r="A80" s="9" t="s">
        <v>55</v>
      </c>
      <c r="B80" s="138">
        <v>1727.96</v>
      </c>
      <c r="C80" s="138">
        <v>763.22</v>
      </c>
      <c r="D80" s="64"/>
      <c r="F80" s="60"/>
      <c r="G80" s="72"/>
      <c r="H80"/>
    </row>
    <row r="81" spans="1:11" ht="15.75" thickBot="1" x14ac:dyDescent="0.25">
      <c r="A81" s="9" t="s">
        <v>56</v>
      </c>
      <c r="B81" s="138">
        <v>1727.96</v>
      </c>
      <c r="C81" s="138">
        <v>590.44000000000005</v>
      </c>
      <c r="D81" s="64"/>
      <c r="F81" s="60"/>
      <c r="G81" s="72"/>
      <c r="H81"/>
    </row>
    <row r="82" spans="1:11" ht="15.75" thickBot="1" x14ac:dyDescent="0.25">
      <c r="A82" s="9" t="s">
        <v>57</v>
      </c>
      <c r="B82" s="138">
        <v>1727.96</v>
      </c>
      <c r="C82" s="138">
        <v>590.44000000000005</v>
      </c>
      <c r="D82" s="64"/>
      <c r="F82" s="60"/>
      <c r="G82" s="72"/>
      <c r="H82"/>
    </row>
    <row r="83" spans="1:11" ht="15.75" thickBot="1" x14ac:dyDescent="0.25">
      <c r="A83" s="22" t="s">
        <v>58</v>
      </c>
      <c r="B83" s="138"/>
      <c r="C83" s="138"/>
      <c r="D83" s="64"/>
      <c r="F83" s="60"/>
      <c r="G83" s="72"/>
      <c r="H83"/>
    </row>
    <row r="84" spans="1:11" ht="15.75" thickBot="1" x14ac:dyDescent="0.25">
      <c r="A84" s="9" t="s">
        <v>59</v>
      </c>
      <c r="B84" s="138">
        <v>1705.36</v>
      </c>
      <c r="C84" s="138">
        <v>1160.78</v>
      </c>
      <c r="D84" s="64"/>
      <c r="F84" s="60"/>
      <c r="G84" s="72"/>
      <c r="H84"/>
    </row>
    <row r="85" spans="1:11" ht="15.75" thickBot="1" x14ac:dyDescent="0.25">
      <c r="A85" s="9" t="s">
        <v>56</v>
      </c>
      <c r="B85" s="138">
        <v>1705.36</v>
      </c>
      <c r="C85" s="138">
        <v>590.44000000000005</v>
      </c>
      <c r="D85" s="64"/>
      <c r="F85" s="60"/>
      <c r="G85" s="72"/>
      <c r="H85"/>
    </row>
    <row r="86" spans="1:11" ht="15" x14ac:dyDescent="0.2">
      <c r="A86" s="12"/>
      <c r="B86" s="100"/>
      <c r="C86" s="64"/>
      <c r="D86" s="64"/>
      <c r="H86"/>
    </row>
    <row r="87" spans="1:11" ht="15" thickBot="1" x14ac:dyDescent="0.25">
      <c r="A87" s="12" t="s">
        <v>60</v>
      </c>
      <c r="B87" s="64"/>
      <c r="C87" s="64"/>
      <c r="D87" s="64"/>
      <c r="F87" s="59"/>
      <c r="G87" s="59"/>
      <c r="H87" s="96"/>
      <c r="I87" s="59"/>
      <c r="J87" s="59"/>
      <c r="K87" s="59"/>
    </row>
    <row r="88" spans="1:11" ht="25.5" customHeight="1" thickBot="1" x14ac:dyDescent="0.25">
      <c r="A88" s="34" t="s">
        <v>61</v>
      </c>
      <c r="B88" s="35" t="s">
        <v>62</v>
      </c>
      <c r="C88" s="35" t="s">
        <v>69</v>
      </c>
      <c r="D88" s="64"/>
    </row>
    <row r="89" spans="1:11" ht="15.75" thickBot="1" x14ac:dyDescent="0.25">
      <c r="A89" s="9" t="s">
        <v>53</v>
      </c>
      <c r="B89" s="138">
        <v>897.21</v>
      </c>
      <c r="C89" s="13">
        <v>790.59</v>
      </c>
      <c r="D89" s="64"/>
      <c r="F89" s="60"/>
      <c r="G89" s="60"/>
      <c r="H89" s="60"/>
      <c r="I89" s="71"/>
      <c r="J89" s="71"/>
      <c r="K89" s="71"/>
    </row>
    <row r="90" spans="1:11" ht="15.75" thickBot="1" x14ac:dyDescent="0.25">
      <c r="A90" s="9" t="s">
        <v>54</v>
      </c>
      <c r="B90" s="138">
        <v>815</v>
      </c>
      <c r="C90" s="138">
        <v>762.35</v>
      </c>
      <c r="D90" s="64"/>
      <c r="F90" s="60"/>
      <c r="G90" s="60"/>
      <c r="H90" s="60"/>
      <c r="I90" s="71"/>
      <c r="J90" s="71"/>
      <c r="K90" s="71"/>
    </row>
    <row r="91" spans="1:11" ht="15.75" thickBot="1" x14ac:dyDescent="0.25">
      <c r="A91" s="9" t="s">
        <v>55</v>
      </c>
      <c r="B91" s="138">
        <v>773.85</v>
      </c>
      <c r="C91" s="138">
        <v>762.35</v>
      </c>
      <c r="D91" s="64"/>
      <c r="F91" s="60"/>
      <c r="G91" s="60"/>
      <c r="H91" s="60"/>
      <c r="I91" s="71"/>
      <c r="J91" s="71"/>
      <c r="K91" s="71"/>
    </row>
    <row r="92" spans="1:11" ht="15.75" thickBot="1" x14ac:dyDescent="0.25">
      <c r="A92" s="9" t="s">
        <v>56</v>
      </c>
      <c r="B92" s="138">
        <v>650.52</v>
      </c>
      <c r="C92" s="138">
        <v>705.87</v>
      </c>
      <c r="D92" s="64"/>
      <c r="F92" s="60"/>
      <c r="G92" s="60"/>
      <c r="H92" s="60"/>
      <c r="I92" s="71"/>
      <c r="J92" s="71"/>
      <c r="K92" s="71"/>
    </row>
    <row r="93" spans="1:11" ht="15.75" thickBot="1" x14ac:dyDescent="0.25">
      <c r="A93" s="9" t="s">
        <v>57</v>
      </c>
      <c r="B93" s="138">
        <v>650.52</v>
      </c>
      <c r="C93" s="138">
        <v>705.87</v>
      </c>
      <c r="D93" s="64"/>
      <c r="F93" s="60"/>
      <c r="G93" s="60"/>
      <c r="H93" s="60"/>
      <c r="I93" s="71"/>
      <c r="J93" s="71"/>
      <c r="K93" s="71"/>
    </row>
    <row r="94" spans="1:11" ht="26.25" customHeight="1" thickBot="1" x14ac:dyDescent="0.25">
      <c r="A94" s="31" t="s">
        <v>58</v>
      </c>
      <c r="B94" s="32" t="s">
        <v>63</v>
      </c>
      <c r="C94" s="33" t="s">
        <v>70</v>
      </c>
      <c r="D94" s="64"/>
      <c r="H94"/>
    </row>
    <row r="95" spans="1:11" ht="15.75" thickBot="1" x14ac:dyDescent="0.25">
      <c r="A95" s="9" t="s">
        <v>59</v>
      </c>
      <c r="B95" s="138">
        <v>794.45</v>
      </c>
      <c r="C95" s="138">
        <v>762.35</v>
      </c>
      <c r="D95" s="64"/>
      <c r="F95" s="60"/>
      <c r="G95" s="60"/>
      <c r="H95" s="60"/>
      <c r="I95" s="71"/>
      <c r="J95" s="71"/>
      <c r="K95" s="71"/>
    </row>
    <row r="96" spans="1:11" ht="15.75" thickBot="1" x14ac:dyDescent="0.25">
      <c r="A96" s="9" t="s">
        <v>56</v>
      </c>
      <c r="B96" s="138">
        <v>629.91</v>
      </c>
      <c r="C96" s="138">
        <v>705.87</v>
      </c>
      <c r="D96" s="64"/>
      <c r="F96" s="60"/>
      <c r="G96" s="60"/>
      <c r="H96" s="60"/>
      <c r="I96" s="71"/>
      <c r="J96" s="71"/>
      <c r="K96" s="71"/>
    </row>
    <row r="97" spans="1:10" ht="15" thickBot="1" x14ac:dyDescent="0.25">
      <c r="A97" s="12"/>
      <c r="B97" s="105"/>
      <c r="C97" s="105"/>
      <c r="D97" s="64"/>
      <c r="H97"/>
    </row>
    <row r="98" spans="1:10" ht="15" customHeight="1" thickBot="1" x14ac:dyDescent="0.25">
      <c r="A98" s="146" t="s">
        <v>74</v>
      </c>
      <c r="B98" s="148"/>
      <c r="C98" s="149"/>
      <c r="D98" s="64"/>
      <c r="H98"/>
    </row>
    <row r="99" spans="1:10" ht="15.75" thickBot="1" x14ac:dyDescent="0.25">
      <c r="A99" s="9"/>
      <c r="B99" s="146" t="s">
        <v>75</v>
      </c>
      <c r="C99" s="147"/>
      <c r="D99" s="64"/>
      <c r="H99"/>
    </row>
    <row r="100" spans="1:10" ht="17.25" customHeight="1" thickBot="1" x14ac:dyDescent="0.25">
      <c r="A100" s="9"/>
      <c r="B100" s="38" t="s">
        <v>76</v>
      </c>
      <c r="C100" s="38" t="s">
        <v>77</v>
      </c>
      <c r="D100" s="64"/>
      <c r="H100"/>
    </row>
    <row r="101" spans="1:10" ht="15.75" thickBot="1" x14ac:dyDescent="0.25">
      <c r="A101" s="9" t="s">
        <v>67</v>
      </c>
      <c r="B101" s="13">
        <v>202.57</v>
      </c>
      <c r="C101" s="13">
        <v>93.08</v>
      </c>
      <c r="D101" s="64"/>
      <c r="F101" s="58"/>
      <c r="G101" s="58"/>
      <c r="H101" s="58"/>
      <c r="I101" s="63"/>
      <c r="J101" s="58"/>
    </row>
    <row r="102" spans="1:10" ht="15.75" thickBot="1" x14ac:dyDescent="0.25">
      <c r="A102" s="9" t="s">
        <v>68</v>
      </c>
      <c r="B102" s="13">
        <v>158.78</v>
      </c>
      <c r="C102" s="13">
        <v>71.180000000000007</v>
      </c>
      <c r="D102" s="64"/>
      <c r="F102" s="58"/>
      <c r="G102" s="58"/>
      <c r="H102" s="58"/>
      <c r="I102" s="63"/>
      <c r="J102" s="58"/>
    </row>
    <row r="103" spans="1:10" ht="15.75" thickBot="1" x14ac:dyDescent="0.25">
      <c r="A103" s="9" t="s">
        <v>7</v>
      </c>
      <c r="B103" s="13">
        <v>114.97</v>
      </c>
      <c r="C103" s="13">
        <v>49.28</v>
      </c>
      <c r="D103" s="64"/>
      <c r="F103" s="58"/>
      <c r="G103" s="58"/>
      <c r="H103" s="58"/>
      <c r="I103" s="63"/>
      <c r="J103" s="58"/>
    </row>
    <row r="104" spans="1:10" ht="13.5" thickBot="1" x14ac:dyDescent="0.25">
      <c r="A104" s="64"/>
      <c r="B104" s="105"/>
      <c r="C104" s="105"/>
      <c r="D104" s="64"/>
      <c r="H104"/>
    </row>
    <row r="105" spans="1:10" ht="13.5" thickBot="1" x14ac:dyDescent="0.25">
      <c r="A105" s="68" t="s">
        <v>118</v>
      </c>
      <c r="B105" s="70" t="s">
        <v>119</v>
      </c>
      <c r="C105" s="69" t="s">
        <v>120</v>
      </c>
      <c r="H105"/>
    </row>
    <row r="106" spans="1:10" ht="13.5" thickBot="1" x14ac:dyDescent="0.25">
      <c r="A106" s="141">
        <v>150.36000000000001</v>
      </c>
      <c r="B106" s="142">
        <v>75.180000000000007</v>
      </c>
      <c r="C106" s="143">
        <v>75.180000000000007</v>
      </c>
      <c r="H106"/>
      <c r="J106" s="39"/>
    </row>
    <row r="107" spans="1:10" ht="13.5" thickBot="1" x14ac:dyDescent="0.25">
      <c r="A107" s="105"/>
      <c r="H107"/>
    </row>
    <row r="108" spans="1:10" ht="15" thickBot="1" x14ac:dyDescent="0.25">
      <c r="A108" s="19" t="s">
        <v>123</v>
      </c>
      <c r="B108" s="8" t="s">
        <v>50</v>
      </c>
      <c r="C108" s="8" t="s">
        <v>122</v>
      </c>
      <c r="H108"/>
    </row>
    <row r="109" spans="1:10" ht="15.75" thickBot="1" x14ac:dyDescent="0.25">
      <c r="A109" s="9"/>
      <c r="B109" s="13" t="s">
        <v>147</v>
      </c>
      <c r="C109" s="13" t="s">
        <v>148</v>
      </c>
      <c r="H109"/>
    </row>
    <row r="110" spans="1:10" x14ac:dyDescent="0.2">
      <c r="H110"/>
    </row>
    <row r="111" spans="1:10" x14ac:dyDescent="0.2">
      <c r="H111"/>
    </row>
    <row r="112" spans="1:10" x14ac:dyDescent="0.2">
      <c r="H112"/>
    </row>
  </sheetData>
  <mergeCells count="6">
    <mergeCell ref="B99:C99"/>
    <mergeCell ref="A98:C98"/>
    <mergeCell ref="A1:E1"/>
    <mergeCell ref="B67:B68"/>
    <mergeCell ref="A72:B72"/>
    <mergeCell ref="A76:A77"/>
  </mergeCells>
  <phoneticPr fontId="9" type="noConversion"/>
  <pageMargins left="0.78740157480314965" right="0.78740157480314965" top="0.19685039370078741" bottom="0.35" header="0.19685039370078741" footer="0.59"/>
  <pageSetup paperSize="9" scale="97" fitToHeight="2" orientation="portrait" r:id="rId1"/>
  <headerFooter alignWithMargins="0"/>
  <rowBreaks count="1" manualBreakCount="1">
    <brk id="5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workbookViewId="0">
      <selection activeCell="G18" sqref="G18"/>
    </sheetView>
  </sheetViews>
  <sheetFormatPr baseColWidth="10" defaultRowHeight="12.75" x14ac:dyDescent="0.2"/>
  <cols>
    <col min="1" max="1" width="25.7109375" customWidth="1"/>
    <col min="3" max="3" width="9.85546875" customWidth="1"/>
    <col min="4" max="4" width="11.42578125" style="56"/>
    <col min="7" max="7" width="10.28515625" customWidth="1"/>
    <col min="12" max="12" width="7.140625" customWidth="1"/>
    <col min="13" max="14" width="7.5703125" customWidth="1"/>
  </cols>
  <sheetData>
    <row r="1" spans="1:7" x14ac:dyDescent="0.2">
      <c r="A1" s="155" t="s">
        <v>150</v>
      </c>
      <c r="B1" s="155"/>
      <c r="C1" s="155"/>
      <c r="D1" s="155"/>
    </row>
    <row r="2" spans="1:7" ht="13.5" thickBot="1" x14ac:dyDescent="0.25">
      <c r="B2" s="156"/>
      <c r="C2" s="156"/>
      <c r="D2" s="156"/>
    </row>
    <row r="3" spans="1:7" x14ac:dyDescent="0.2">
      <c r="A3" s="51" t="s">
        <v>80</v>
      </c>
      <c r="B3" s="121">
        <v>71.7</v>
      </c>
      <c r="C3" s="50" t="s">
        <v>81</v>
      </c>
      <c r="D3" s="122">
        <v>59.79</v>
      </c>
      <c r="G3" s="56"/>
    </row>
    <row r="4" spans="1:7" x14ac:dyDescent="0.2">
      <c r="A4" s="51" t="s">
        <v>82</v>
      </c>
      <c r="B4" s="73">
        <v>61.91</v>
      </c>
      <c r="C4" s="39"/>
      <c r="D4" s="78"/>
      <c r="G4" s="56"/>
    </row>
    <row r="5" spans="1:7" x14ac:dyDescent="0.2">
      <c r="A5" s="51" t="s">
        <v>72</v>
      </c>
      <c r="B5" s="73">
        <v>50.89</v>
      </c>
      <c r="C5" s="39"/>
      <c r="D5" s="78"/>
      <c r="G5" s="56"/>
    </row>
    <row r="6" spans="1:7" x14ac:dyDescent="0.2">
      <c r="A6" s="51" t="s">
        <v>71</v>
      </c>
      <c r="B6" s="73">
        <v>46.16</v>
      </c>
      <c r="C6" s="39"/>
      <c r="D6" s="78"/>
      <c r="G6" s="56"/>
    </row>
    <row r="7" spans="1:7" x14ac:dyDescent="0.2">
      <c r="A7" s="51" t="s">
        <v>92</v>
      </c>
      <c r="B7" s="73">
        <v>61.91</v>
      </c>
      <c r="C7" s="39"/>
      <c r="D7" s="78"/>
      <c r="G7" s="56"/>
    </row>
    <row r="8" spans="1:7" x14ac:dyDescent="0.2">
      <c r="A8" s="51" t="s">
        <v>83</v>
      </c>
      <c r="B8" s="73">
        <v>50.88</v>
      </c>
      <c r="C8" s="39"/>
      <c r="D8" s="78"/>
    </row>
    <row r="9" spans="1:7" x14ac:dyDescent="0.2">
      <c r="A9" s="51" t="s">
        <v>84</v>
      </c>
      <c r="B9" s="73">
        <v>49.59</v>
      </c>
      <c r="C9" s="39"/>
      <c r="D9" s="78"/>
    </row>
    <row r="10" spans="1:7" x14ac:dyDescent="0.2">
      <c r="A10" s="51" t="s">
        <v>85</v>
      </c>
      <c r="B10" s="73">
        <v>38.229999999999997</v>
      </c>
      <c r="C10" s="39"/>
      <c r="D10" s="78"/>
    </row>
    <row r="11" spans="1:7" x14ac:dyDescent="0.2">
      <c r="A11" s="51" t="s">
        <v>86</v>
      </c>
      <c r="B11" s="73">
        <v>33.03</v>
      </c>
      <c r="C11" s="39"/>
      <c r="D11" s="78"/>
    </row>
    <row r="12" spans="1:7" x14ac:dyDescent="0.2">
      <c r="A12" s="51" t="s">
        <v>92</v>
      </c>
      <c r="B12" s="73">
        <v>49.59</v>
      </c>
      <c r="C12" s="39"/>
      <c r="D12" s="78"/>
    </row>
    <row r="13" spans="1:7" x14ac:dyDescent="0.2">
      <c r="A13" s="51" t="s">
        <v>87</v>
      </c>
      <c r="B13" s="73">
        <v>38.229999999999997</v>
      </c>
      <c r="C13" s="39"/>
      <c r="D13" s="78"/>
    </row>
    <row r="14" spans="1:7" x14ac:dyDescent="0.2">
      <c r="A14" s="51" t="s">
        <v>88</v>
      </c>
      <c r="B14" s="73">
        <v>55.79</v>
      </c>
      <c r="C14" s="39"/>
      <c r="D14" s="78"/>
    </row>
    <row r="15" spans="1:7" x14ac:dyDescent="0.2">
      <c r="A15" s="51"/>
      <c r="B15" s="73"/>
      <c r="C15" s="39"/>
      <c r="D15" s="78"/>
    </row>
    <row r="16" spans="1:7" x14ac:dyDescent="0.2">
      <c r="A16" s="51" t="s">
        <v>89</v>
      </c>
      <c r="B16" s="73">
        <v>83.64</v>
      </c>
      <c r="C16" s="39"/>
      <c r="D16" s="78"/>
    </row>
    <row r="17" spans="1:4" x14ac:dyDescent="0.2">
      <c r="A17" s="51" t="s">
        <v>93</v>
      </c>
      <c r="B17" s="73">
        <v>73.86</v>
      </c>
      <c r="C17" s="39"/>
      <c r="D17" s="78"/>
    </row>
    <row r="18" spans="1:4" x14ac:dyDescent="0.2">
      <c r="A18" s="51"/>
      <c r="B18" s="73"/>
      <c r="C18" s="74"/>
      <c r="D18" s="78" t="s">
        <v>90</v>
      </c>
    </row>
    <row r="19" spans="1:4" x14ac:dyDescent="0.2">
      <c r="A19" s="52" t="s">
        <v>13</v>
      </c>
      <c r="B19" s="106">
        <v>47.67</v>
      </c>
      <c r="C19" s="75"/>
      <c r="D19" s="107">
        <v>29.43</v>
      </c>
    </row>
    <row r="20" spans="1:4" x14ac:dyDescent="0.2">
      <c r="A20" s="52" t="s">
        <v>14</v>
      </c>
      <c r="B20" s="106">
        <v>38.880000000000003</v>
      </c>
      <c r="C20" s="90"/>
      <c r="D20" s="107">
        <v>28.35</v>
      </c>
    </row>
    <row r="21" spans="1:4" x14ac:dyDescent="0.2">
      <c r="A21" s="52" t="s">
        <v>15</v>
      </c>
      <c r="B21" s="106">
        <v>29.43</v>
      </c>
      <c r="C21" s="90"/>
      <c r="D21" s="107">
        <v>25.41</v>
      </c>
    </row>
    <row r="22" spans="1:4" x14ac:dyDescent="0.2">
      <c r="A22" s="52" t="s">
        <v>16</v>
      </c>
      <c r="B22" s="106">
        <v>20.03</v>
      </c>
      <c r="C22" s="90"/>
      <c r="D22" s="107">
        <v>19.829999999999998</v>
      </c>
    </row>
    <row r="23" spans="1:4" ht="13.5" thickBot="1" x14ac:dyDescent="0.25">
      <c r="A23" s="52" t="s">
        <v>91</v>
      </c>
      <c r="B23" s="144">
        <v>15.08</v>
      </c>
      <c r="C23" s="91"/>
      <c r="D23" s="145">
        <v>15.08</v>
      </c>
    </row>
    <row r="24" spans="1:4" x14ac:dyDescent="0.2">
      <c r="A24" s="52"/>
      <c r="B24" s="106"/>
      <c r="C24" s="41"/>
      <c r="D24" s="107"/>
    </row>
    <row r="25" spans="1:4" ht="13.5" thickBot="1" x14ac:dyDescent="0.25">
      <c r="A25" s="52" t="s">
        <v>115</v>
      </c>
      <c r="B25" s="144">
        <v>28.42</v>
      </c>
      <c r="C25" s="53"/>
      <c r="D25" s="79"/>
    </row>
    <row r="76" ht="14.25" customHeight="1" x14ac:dyDescent="0.2"/>
    <row r="77" ht="15.75" customHeight="1" x14ac:dyDescent="0.2"/>
    <row r="81" spans="1:1" ht="57" customHeight="1" x14ac:dyDescent="0.2"/>
    <row r="84" spans="1:1" ht="14.25" x14ac:dyDescent="0.2">
      <c r="A84" s="2" t="s">
        <v>64</v>
      </c>
    </row>
    <row r="85" spans="1:1" ht="14.25" customHeight="1" x14ac:dyDescent="0.2">
      <c r="A85" s="2"/>
    </row>
    <row r="86" spans="1:1" ht="15" customHeight="1" x14ac:dyDescent="0.2">
      <c r="A86" s="2"/>
    </row>
    <row r="106" ht="12.75" customHeight="1" x14ac:dyDescent="0.2"/>
    <row r="107" ht="13.5" customHeight="1" x14ac:dyDescent="0.2"/>
  </sheetData>
  <mergeCells count="2">
    <mergeCell ref="A1:D1"/>
    <mergeCell ref="B2:D2"/>
  </mergeCells>
  <phoneticPr fontId="9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opLeftCell="D1" workbookViewId="0">
      <selection activeCell="I31" sqref="I31"/>
    </sheetView>
  </sheetViews>
  <sheetFormatPr baseColWidth="10" defaultRowHeight="12.75" x14ac:dyDescent="0.2"/>
  <cols>
    <col min="1" max="1" width="10" customWidth="1"/>
    <col min="2" max="2" width="33.28515625" customWidth="1"/>
    <col min="3" max="3" width="15" customWidth="1"/>
    <col min="4" max="5" width="14.140625" customWidth="1"/>
    <col min="6" max="6" width="14.28515625" customWidth="1"/>
    <col min="7" max="7" width="14.85546875" customWidth="1"/>
    <col min="8" max="8" width="12.7109375" customWidth="1"/>
    <col min="9" max="9" width="14.5703125" bestFit="1" customWidth="1"/>
    <col min="10" max="10" width="13.28515625" customWidth="1"/>
    <col min="11" max="11" width="13.28515625" style="3" customWidth="1"/>
    <col min="12" max="12" width="13" customWidth="1"/>
  </cols>
  <sheetData>
    <row r="1" spans="1:12" s="87" customFormat="1" ht="25.5" x14ac:dyDescent="0.2">
      <c r="A1" s="82" t="s">
        <v>94</v>
      </c>
      <c r="B1" s="83" t="s">
        <v>95</v>
      </c>
      <c r="C1" s="84" t="s">
        <v>96</v>
      </c>
      <c r="D1" s="85" t="s">
        <v>97</v>
      </c>
      <c r="E1" s="85" t="s">
        <v>98</v>
      </c>
      <c r="F1" s="85" t="s">
        <v>112</v>
      </c>
      <c r="G1" s="85" t="s">
        <v>113</v>
      </c>
      <c r="H1" s="85" t="s">
        <v>117</v>
      </c>
      <c r="I1" s="86" t="s">
        <v>121</v>
      </c>
      <c r="J1" s="86" t="s">
        <v>124</v>
      </c>
      <c r="K1" s="86" t="s">
        <v>126</v>
      </c>
      <c r="L1" s="139" t="s">
        <v>149</v>
      </c>
    </row>
    <row r="2" spans="1:12" x14ac:dyDescent="0.2">
      <c r="A2" s="42">
        <v>7070</v>
      </c>
      <c r="B2" s="43" t="s">
        <v>99</v>
      </c>
      <c r="C2" s="44">
        <v>210.41</v>
      </c>
      <c r="D2" s="45">
        <v>212.51</v>
      </c>
      <c r="E2" s="45">
        <v>214.64</v>
      </c>
      <c r="F2" s="45">
        <v>217.86</v>
      </c>
      <c r="G2" s="45">
        <v>218.4</v>
      </c>
      <c r="H2" s="45">
        <v>223.31</v>
      </c>
      <c r="I2" s="39">
        <v>223.87</v>
      </c>
      <c r="J2" s="67">
        <v>228.35</v>
      </c>
      <c r="K2" s="67">
        <v>230.41</v>
      </c>
      <c r="L2" s="140">
        <v>235.02</v>
      </c>
    </row>
    <row r="3" spans="1:12" x14ac:dyDescent="0.2">
      <c r="A3" s="42">
        <v>7071</v>
      </c>
      <c r="B3" s="43" t="s">
        <v>100</v>
      </c>
      <c r="C3" s="44">
        <v>263.02</v>
      </c>
      <c r="D3" s="45">
        <v>265.64999999999998</v>
      </c>
      <c r="E3" s="45">
        <v>268.31</v>
      </c>
      <c r="F3" s="45">
        <v>272.33</v>
      </c>
      <c r="G3" s="45">
        <v>273</v>
      </c>
      <c r="H3" s="45">
        <v>279.14</v>
      </c>
      <c r="I3" s="67">
        <v>279.83999999999997</v>
      </c>
      <c r="J3" s="67">
        <v>285.44</v>
      </c>
      <c r="K3" s="67">
        <v>288.01</v>
      </c>
      <c r="L3" s="140">
        <v>293.77</v>
      </c>
    </row>
    <row r="4" spans="1:12" x14ac:dyDescent="0.2">
      <c r="A4" s="42">
        <v>7072</v>
      </c>
      <c r="B4" s="43" t="s">
        <v>101</v>
      </c>
      <c r="C4" s="44">
        <v>140.27000000000001</v>
      </c>
      <c r="D4" s="45">
        <v>141.66999999999999</v>
      </c>
      <c r="E4" s="45">
        <v>143.09</v>
      </c>
      <c r="F4" s="45">
        <v>145.24</v>
      </c>
      <c r="G4" s="45">
        <v>145.6</v>
      </c>
      <c r="H4" s="45">
        <v>148.88</v>
      </c>
      <c r="I4" s="67">
        <v>149.25</v>
      </c>
      <c r="J4" s="67">
        <v>152.24</v>
      </c>
      <c r="K4" s="67">
        <v>153.61000000000001</v>
      </c>
      <c r="L4" s="140">
        <v>156.68</v>
      </c>
    </row>
    <row r="5" spans="1:12" x14ac:dyDescent="0.2">
      <c r="A5" s="42">
        <v>7076</v>
      </c>
      <c r="B5" s="43" t="s">
        <v>102</v>
      </c>
      <c r="C5" s="44">
        <v>131.5</v>
      </c>
      <c r="D5" s="45">
        <v>132.82</v>
      </c>
      <c r="E5" s="45">
        <v>134.15</v>
      </c>
      <c r="F5" s="45">
        <v>136.16</v>
      </c>
      <c r="G5" s="45">
        <v>136.5</v>
      </c>
      <c r="H5" s="45">
        <v>139.57</v>
      </c>
      <c r="I5" s="67">
        <v>139.91999999999999</v>
      </c>
      <c r="J5" s="67">
        <v>142.72</v>
      </c>
      <c r="K5" s="67">
        <v>144</v>
      </c>
      <c r="L5" s="140">
        <v>146.88</v>
      </c>
    </row>
    <row r="6" spans="1:12" x14ac:dyDescent="0.2">
      <c r="A6" s="42">
        <v>7075</v>
      </c>
      <c r="B6" s="43" t="s">
        <v>103</v>
      </c>
      <c r="C6" s="44">
        <v>289.31</v>
      </c>
      <c r="D6" s="45">
        <v>292.2</v>
      </c>
      <c r="E6" s="45">
        <v>295.12</v>
      </c>
      <c r="F6" s="45">
        <v>299.55</v>
      </c>
      <c r="G6" s="45">
        <v>300.29000000000002</v>
      </c>
      <c r="H6" s="45">
        <v>307.05</v>
      </c>
      <c r="I6" s="67">
        <v>307.82</v>
      </c>
      <c r="J6" s="67">
        <v>313.98</v>
      </c>
      <c r="K6" s="67">
        <v>316.81</v>
      </c>
      <c r="L6" s="140">
        <v>323.14999999999998</v>
      </c>
    </row>
    <row r="7" spans="1:12" x14ac:dyDescent="0.2">
      <c r="A7" s="42">
        <v>7079</v>
      </c>
      <c r="B7" s="43" t="s">
        <v>104</v>
      </c>
      <c r="C7" s="44">
        <v>26.3</v>
      </c>
      <c r="D7" s="45">
        <v>26.56</v>
      </c>
      <c r="E7" s="45">
        <v>26.83</v>
      </c>
      <c r="F7" s="45">
        <v>27.23</v>
      </c>
      <c r="G7" s="45">
        <v>27.3</v>
      </c>
      <c r="H7" s="45">
        <v>27.91</v>
      </c>
      <c r="I7" s="67">
        <v>27.98</v>
      </c>
      <c r="J7" s="67">
        <v>28.54</v>
      </c>
      <c r="K7" s="67">
        <v>28.8</v>
      </c>
      <c r="L7" s="140">
        <v>29.38</v>
      </c>
    </row>
    <row r="8" spans="1:12" x14ac:dyDescent="0.2">
      <c r="A8" s="42">
        <v>7080</v>
      </c>
      <c r="B8" s="43" t="s">
        <v>105</v>
      </c>
      <c r="C8" s="44">
        <v>65.75</v>
      </c>
      <c r="D8" s="45">
        <v>66.41</v>
      </c>
      <c r="E8" s="45">
        <v>67.069999999999993</v>
      </c>
      <c r="F8" s="45">
        <v>68.08</v>
      </c>
      <c r="G8" s="45">
        <v>68.25</v>
      </c>
      <c r="H8" s="45">
        <v>69.790000000000006</v>
      </c>
      <c r="I8" s="67">
        <v>69.959999999999994</v>
      </c>
      <c r="J8" s="67">
        <v>71.36</v>
      </c>
      <c r="K8" s="67">
        <v>72</v>
      </c>
      <c r="L8" s="140">
        <v>73.44</v>
      </c>
    </row>
    <row r="9" spans="1:12" x14ac:dyDescent="0.2">
      <c r="A9" s="42">
        <v>7077</v>
      </c>
      <c r="B9" s="43" t="s">
        <v>106</v>
      </c>
      <c r="C9" s="44">
        <v>52.61</v>
      </c>
      <c r="D9" s="45">
        <v>53.14</v>
      </c>
      <c r="E9" s="45">
        <v>53.67</v>
      </c>
      <c r="F9" s="45">
        <v>54.48</v>
      </c>
      <c r="G9" s="45">
        <v>54.61</v>
      </c>
      <c r="H9" s="45">
        <v>55.84</v>
      </c>
      <c r="I9" s="67">
        <v>55.98</v>
      </c>
      <c r="J9" s="67">
        <v>57.1</v>
      </c>
      <c r="K9" s="67">
        <v>57.61</v>
      </c>
      <c r="L9" s="140">
        <v>58.76</v>
      </c>
    </row>
    <row r="10" spans="1:12" x14ac:dyDescent="0.2">
      <c r="A10" s="42">
        <v>7082</v>
      </c>
      <c r="B10" s="43" t="s">
        <v>116</v>
      </c>
      <c r="C10" s="44">
        <v>78.900000000000006</v>
      </c>
      <c r="D10" s="45">
        <v>79.69</v>
      </c>
      <c r="E10" s="45">
        <v>80.489999999999995</v>
      </c>
      <c r="F10" s="45">
        <v>81.7</v>
      </c>
      <c r="G10" s="45">
        <v>81.900000000000006</v>
      </c>
      <c r="H10" s="45">
        <v>83.74</v>
      </c>
      <c r="I10" s="67">
        <v>83.95</v>
      </c>
      <c r="J10" s="67">
        <v>85.63</v>
      </c>
      <c r="K10" s="67">
        <v>86.4</v>
      </c>
      <c r="L10" s="140">
        <v>88.13</v>
      </c>
    </row>
    <row r="11" spans="1:12" x14ac:dyDescent="0.2">
      <c r="A11" s="42">
        <v>7074</v>
      </c>
      <c r="B11" s="43" t="s">
        <v>107</v>
      </c>
      <c r="C11" s="44">
        <v>236.71</v>
      </c>
      <c r="D11" s="45">
        <v>239.08</v>
      </c>
      <c r="E11" s="45">
        <v>241.47</v>
      </c>
      <c r="F11" s="45">
        <v>245.09</v>
      </c>
      <c r="G11" s="45">
        <v>245.69</v>
      </c>
      <c r="H11" s="45">
        <v>251.22</v>
      </c>
      <c r="I11" s="67">
        <v>251.85</v>
      </c>
      <c r="J11" s="67">
        <v>256.89</v>
      </c>
      <c r="K11" s="67">
        <v>259.2</v>
      </c>
      <c r="L11" s="140">
        <v>264.38</v>
      </c>
    </row>
    <row r="12" spans="1:12" x14ac:dyDescent="0.2">
      <c r="A12" s="42">
        <v>7081</v>
      </c>
      <c r="B12" s="43" t="s">
        <v>108</v>
      </c>
      <c r="C12" s="44">
        <v>105.21</v>
      </c>
      <c r="D12" s="45">
        <v>106.26</v>
      </c>
      <c r="E12" s="45">
        <v>107.32</v>
      </c>
      <c r="F12" s="45">
        <v>108.93</v>
      </c>
      <c r="G12" s="45">
        <v>109.2</v>
      </c>
      <c r="H12" s="45">
        <v>111.66</v>
      </c>
      <c r="I12" s="67">
        <v>111.94</v>
      </c>
      <c r="J12" s="67">
        <v>114.18</v>
      </c>
      <c r="K12" s="67">
        <v>115.21</v>
      </c>
      <c r="L12" s="140">
        <v>117.51</v>
      </c>
    </row>
  </sheetData>
  <phoneticPr fontId="9" type="noConversion"/>
  <pageMargins left="0.45" right="0.38" top="1" bottom="1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H35" sqref="H35"/>
    </sheetView>
  </sheetViews>
  <sheetFormatPr baseColWidth="10" defaultRowHeight="12.75" x14ac:dyDescent="0.2"/>
  <cols>
    <col min="1" max="1" width="8.42578125" customWidth="1"/>
    <col min="2" max="2" width="22.28515625" customWidth="1"/>
    <col min="3" max="3" width="10.5703125" customWidth="1"/>
    <col min="4" max="4" width="10.5703125" bestFit="1" customWidth="1"/>
    <col min="5" max="5" width="10.5703125" hidden="1" customWidth="1"/>
    <col min="6" max="6" width="10.85546875" hidden="1" customWidth="1"/>
    <col min="7" max="7" width="10.28515625" hidden="1" customWidth="1"/>
    <col min="8" max="8" width="10.85546875" customWidth="1"/>
  </cols>
  <sheetData>
    <row r="1" spans="1:14" ht="30" x14ac:dyDescent="0.25">
      <c r="A1" s="48" t="s">
        <v>94</v>
      </c>
      <c r="B1" s="48" t="s">
        <v>109</v>
      </c>
      <c r="C1" s="48" t="s">
        <v>110</v>
      </c>
      <c r="D1" s="48" t="s">
        <v>110</v>
      </c>
      <c r="E1" s="48" t="s">
        <v>96</v>
      </c>
      <c r="F1" s="48" t="s">
        <v>97</v>
      </c>
      <c r="G1" s="48" t="s">
        <v>98</v>
      </c>
      <c r="H1" s="49" t="s">
        <v>112</v>
      </c>
      <c r="I1" s="54" t="s">
        <v>113</v>
      </c>
      <c r="J1" s="54" t="s">
        <v>117</v>
      </c>
      <c r="K1" s="49" t="s">
        <v>121</v>
      </c>
      <c r="L1" s="49" t="s">
        <v>125</v>
      </c>
      <c r="M1" s="49" t="s">
        <v>127</v>
      </c>
      <c r="N1" s="49" t="s">
        <v>149</v>
      </c>
    </row>
    <row r="2" spans="1:14" ht="15" x14ac:dyDescent="0.25">
      <c r="A2" s="46">
        <v>7004</v>
      </c>
      <c r="B2" s="46" t="s">
        <v>111</v>
      </c>
      <c r="C2" s="46">
        <v>1</v>
      </c>
      <c r="D2" s="46">
        <v>499</v>
      </c>
      <c r="E2" s="46">
        <v>132.82</v>
      </c>
      <c r="F2" s="46">
        <v>134.15</v>
      </c>
      <c r="G2" s="47">
        <v>135.49</v>
      </c>
      <c r="H2" s="40">
        <v>137.53</v>
      </c>
      <c r="I2" s="55">
        <v>137.87</v>
      </c>
      <c r="J2" s="76">
        <v>140.99</v>
      </c>
      <c r="K2" s="77">
        <v>141.34</v>
      </c>
      <c r="L2" s="77">
        <v>144.16999999999999</v>
      </c>
      <c r="M2" s="77">
        <v>145.47</v>
      </c>
      <c r="N2" s="39">
        <v>148.37</v>
      </c>
    </row>
    <row r="3" spans="1:14" ht="15" x14ac:dyDescent="0.25">
      <c r="A3" s="46">
        <v>7004</v>
      </c>
      <c r="B3" s="46" t="s">
        <v>111</v>
      </c>
      <c r="C3" s="46">
        <v>500</v>
      </c>
      <c r="D3" s="46">
        <v>999</v>
      </c>
      <c r="E3" s="46">
        <v>197.28</v>
      </c>
      <c r="F3" s="46">
        <v>199.26</v>
      </c>
      <c r="G3" s="47">
        <v>201.25</v>
      </c>
      <c r="H3" s="40">
        <v>204.28</v>
      </c>
      <c r="I3" s="55">
        <v>204.78</v>
      </c>
      <c r="J3" s="76">
        <v>209.41</v>
      </c>
      <c r="K3" s="77">
        <v>209.93</v>
      </c>
      <c r="L3" s="77">
        <v>214.13</v>
      </c>
      <c r="M3" s="77">
        <v>216.06</v>
      </c>
      <c r="N3" s="39">
        <v>220.38</v>
      </c>
    </row>
    <row r="4" spans="1:14" ht="15" x14ac:dyDescent="0.25">
      <c r="A4" s="46">
        <v>7004</v>
      </c>
      <c r="B4" s="46" t="s">
        <v>111</v>
      </c>
      <c r="C4" s="46">
        <v>1000</v>
      </c>
      <c r="D4" s="46">
        <v>1999</v>
      </c>
      <c r="E4" s="46">
        <v>236.34</v>
      </c>
      <c r="F4" s="46">
        <v>238.72</v>
      </c>
      <c r="G4" s="47">
        <v>241.11</v>
      </c>
      <c r="H4" s="40">
        <v>244.73</v>
      </c>
      <c r="I4" s="55">
        <v>245.33</v>
      </c>
      <c r="J4" s="76">
        <v>250.89</v>
      </c>
      <c r="K4" s="77">
        <v>251.51</v>
      </c>
      <c r="L4" s="77">
        <v>256.54000000000002</v>
      </c>
      <c r="M4" s="77">
        <v>258.85000000000002</v>
      </c>
      <c r="N4" s="39">
        <v>264.02999999999997</v>
      </c>
    </row>
    <row r="5" spans="1:14" ht="15" x14ac:dyDescent="0.25">
      <c r="A5" s="46">
        <v>7004</v>
      </c>
      <c r="B5" s="46" t="s">
        <v>111</v>
      </c>
      <c r="C5" s="46">
        <v>2000</v>
      </c>
      <c r="D5" s="46">
        <v>2999</v>
      </c>
      <c r="E5" s="46">
        <v>275.39</v>
      </c>
      <c r="F5" s="46">
        <v>278.14999999999998</v>
      </c>
      <c r="G5" s="47">
        <v>280.93</v>
      </c>
      <c r="H5" s="40">
        <v>285.14999999999998</v>
      </c>
      <c r="I5" s="55">
        <v>285.85000000000002</v>
      </c>
      <c r="J5" s="76">
        <v>292.32</v>
      </c>
      <c r="K5" s="77">
        <v>293.04000000000002</v>
      </c>
      <c r="L5" s="77">
        <v>298.89999999999998</v>
      </c>
      <c r="M5" s="77">
        <v>301.58999999999997</v>
      </c>
      <c r="N5" s="39">
        <v>307.62</v>
      </c>
    </row>
    <row r="6" spans="1:14" ht="15" x14ac:dyDescent="0.25">
      <c r="A6" s="46">
        <v>7004</v>
      </c>
      <c r="B6" s="46" t="s">
        <v>111</v>
      </c>
      <c r="C6" s="46">
        <v>3000</v>
      </c>
      <c r="D6" s="46">
        <v>4999</v>
      </c>
      <c r="E6" s="46">
        <v>353.51</v>
      </c>
      <c r="F6" s="46">
        <v>357.05</v>
      </c>
      <c r="G6" s="47">
        <v>360.62</v>
      </c>
      <c r="H6" s="40">
        <v>366.03</v>
      </c>
      <c r="I6" s="55">
        <v>366.93</v>
      </c>
      <c r="J6" s="76">
        <v>375.22</v>
      </c>
      <c r="K6" s="77">
        <v>376.14</v>
      </c>
      <c r="L6" s="77">
        <v>383.67</v>
      </c>
      <c r="M6" s="77">
        <v>387.12</v>
      </c>
      <c r="N6" s="39">
        <v>394.86</v>
      </c>
    </row>
    <row r="7" spans="1:14" ht="15" x14ac:dyDescent="0.25">
      <c r="A7" s="46">
        <v>7004</v>
      </c>
      <c r="B7" s="46" t="s">
        <v>111</v>
      </c>
      <c r="C7" s="46">
        <v>5000</v>
      </c>
      <c r="D7" s="46">
        <v>9999999</v>
      </c>
      <c r="E7" s="46">
        <v>431.63</v>
      </c>
      <c r="F7" s="46">
        <v>435.95</v>
      </c>
      <c r="G7" s="47">
        <v>440.31</v>
      </c>
      <c r="H7" s="40">
        <v>446.92</v>
      </c>
      <c r="I7" s="55">
        <v>448.02</v>
      </c>
      <c r="J7" s="76">
        <v>458.13</v>
      </c>
      <c r="K7" s="77">
        <v>459.26</v>
      </c>
      <c r="L7" s="77">
        <v>468.45</v>
      </c>
      <c r="M7" s="77">
        <v>472.66</v>
      </c>
      <c r="N7" s="39">
        <v>482.12</v>
      </c>
    </row>
  </sheetData>
  <phoneticPr fontId="9" type="noConversion"/>
  <pageMargins left="0.51" right="0.41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ret. fijas (sueldo trine. c </vt:lpstr>
      <vt:lpstr>trienios</vt:lpstr>
      <vt:lpstr>guardias</vt:lpstr>
      <vt:lpstr>Secretarios de Paz</vt:lpstr>
      <vt:lpstr>'ret. fijas (sueldo trine. c '!Área_de_impresión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Retribuciones personal de los Cuerpos Nacionales al servicio de la Administración de Justicia (2022)</dc:title>
  <dc:creator>DGA</dc:creator>
  <cp:lastModifiedBy>Administrador</cp:lastModifiedBy>
  <cp:lastPrinted>2021-01-08T12:04:24Z</cp:lastPrinted>
  <dcterms:created xsi:type="dcterms:W3CDTF">2017-07-03T09:14:41Z</dcterms:created>
  <dcterms:modified xsi:type="dcterms:W3CDTF">2022-03-21T07:38:23Z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TABLA RETRIBUCIONES CN JUSTICIA 2022 para enviar.xlsx</vt:lpwstr>
  </property>
</Properties>
</file>