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1100_Organizacion\Gestion_Economica\comun\CONTRATOS\PLANIFICACION Y SEGUIMIENTO CONTRATOS\PLAN ANUAL DE CONTRATACION 2025\Portal transparencia GA\"/>
    </mc:Choice>
  </mc:AlternateContent>
  <xr:revisionPtr revIDLastSave="0" documentId="13_ncr:1_{7C49F558-4D66-40B2-B97F-95E488B5EC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visión Contratos 2025" sheetId="1" r:id="rId1"/>
    <sheet name="Previsión Reservados 202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N9" i="1"/>
  <c r="N10" i="1"/>
  <c r="O12" i="1"/>
  <c r="N12" i="1"/>
  <c r="O8" i="1"/>
  <c r="N8" i="1"/>
</calcChain>
</file>

<file path=xl/sharedStrings.xml><?xml version="1.0" encoding="utf-8"?>
<sst xmlns="http://schemas.openxmlformats.org/spreadsheetml/2006/main" count="608" uniqueCount="158">
  <si>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</si>
  <si>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</si>
  <si>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</si>
  <si>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</si>
  <si>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</si>
  <si>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</si>
  <si>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</si>
  <si>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</si>
  <si>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</si>
  <si>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</si>
  <si>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</si>
  <si>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</si>
  <si>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</si>
  <si>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</si>
  <si>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</si>
  <si>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</si>
  <si>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</si>
  <si>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</si>
  <si>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</si>
  <si>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</si>
  <si>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</si>
  <si>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</si>
  <si>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Instituto Tecnológico de Aragón (ITA)</t>
  </si>
  <si>
    <t>Obras</t>
  </si>
  <si>
    <t>Privado</t>
  </si>
  <si>
    <t>Servicios</t>
  </si>
  <si>
    <t>Suministros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</si>
  <si>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</si>
  <si>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</si>
  <si>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</si>
  <si>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</si>
  <si>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</si>
  <si>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</si>
  <si>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</si>
  <si>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</si>
  <si>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</si>
  <si>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</si>
  <si>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</si>
  <si>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</si>
  <si>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</si>
  <si>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Contrato menor</t>
  </si>
  <si>
    <t>Negociado sin publicidad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</si>
  <si>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</si>
  <si>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</si>
  <si>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</si>
  <si>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</si>
  <si>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PROGRAMA ECONÓMICO</t>
  </si>
  <si>
    <t>CPV</t>
  </si>
  <si>
    <t>SI</t>
  </si>
  <si>
    <t>NO</t>
  </si>
  <si>
    <t>PROCEDIMIENTO DE ADJUDICACIÓN</t>
  </si>
  <si>
    <t>Centro Especial de Empleo</t>
  </si>
  <si>
    <t>SERVICIOS GENERALES</t>
  </si>
  <si>
    <t>SERVICIO DE MANTENIMIENTO Y ACTUACIONES DE JARDINERÍA EN ZONAS AJARDINADAS Y NO AJARDINADAS EN LOS EDIFICIOS DEL INSTITUTO TECNOLÓGICO DE ARAGÓN, RESERVADO A CENTROS ESPECIALES DE EMPLEO DE INICIATIVA SOCIAL AL AMPARO DE LO DISPUESTO EN LA DISPOSICIÓN ADICIONAL 4ª LCSP Y EL ARTÍCULO 43 DE LA LUECPA</t>
  </si>
  <si>
    <t>77311000-3</t>
  </si>
  <si>
    <t>En adjudicación</t>
  </si>
  <si>
    <t xml:space="preserve">66512200-4 </t>
  </si>
  <si>
    <t>X</t>
  </si>
  <si>
    <t>GESTION DE PERSONAL</t>
  </si>
  <si>
    <t>35125200; 48450000</t>
  </si>
  <si>
    <t>PYME, si, siempre que cumpla lo exigido en los pliegos que rijan la licitación</t>
  </si>
  <si>
    <t>SEGURO MEDICO COLECTIVO DE SALUD</t>
  </si>
  <si>
    <t>Dirigido a aseguradoras sin mediadores o agencias de suscripcion</t>
  </si>
  <si>
    <t>SUMINISTRO DEL SERVICIO INTEGRAL DE GESTION DE HORARIOS PARA EL PERSONAL ITA</t>
  </si>
  <si>
    <t>1 AÑO INICIAL + 1 AÑO DE PRORROGA</t>
  </si>
  <si>
    <t>2 AÑOS INICIALES + 2 AÑOS PRORROGA</t>
  </si>
  <si>
    <t>ASESORAMIENTO JURIDICO</t>
  </si>
  <si>
    <t>79111000-5</t>
  </si>
  <si>
    <t>1 AÑO+ 2 PRORROGAS ANUALES</t>
  </si>
  <si>
    <t>ADMINISTRACIÓN Y FINANZAS</t>
  </si>
  <si>
    <t>PYME si, siempre que cuente con el medios personales que se exijan en la adscripción de medios</t>
  </si>
  <si>
    <t>MANTENIMIENTO DE SISTEMA DE CLIMATIZACIÓN</t>
  </si>
  <si>
    <t>50720000-8; 50730000-1</t>
  </si>
  <si>
    <t>1 AÑO+ 3 PRORROGAS ANUALES</t>
  </si>
  <si>
    <t xml:space="preserve">PYME si, siempre que cumpla con los requisitos de capacidad técnica requerida para la ejecución del servicio </t>
  </si>
  <si>
    <t xml:space="preserve">REDACCIÓN DE PROYECTO BÁSICO Y DE EJECUCIÓN, PROYECTO DE ACTIVIDAD Y REDACCIÓN DE ESTUDIO DE SEGURIDAD Y SALUD PARA LAS OBRAS DE EJECUCIÓN DE UN NUEVO EDIFICIO SITUADO EN LA PARCELA E3 DEL CAMPUS RIO EBRO </t>
  </si>
  <si>
    <t>71000000-8;71242000-6</t>
  </si>
  <si>
    <t>3 MESES</t>
  </si>
  <si>
    <t>SERVICIOS DE ACREDITACIÓN ENAC DE LOS LABORATORIOS DEL ITA</t>
  </si>
  <si>
    <t>79212000-3 -71600000-4</t>
  </si>
  <si>
    <t>1 AÑO</t>
  </si>
  <si>
    <t>Solo lo puede realizar ENAC como unico organismo nacional de acreditación designado por Gobierno de España</t>
  </si>
  <si>
    <t>UN SUMINISTRO DE GASES COMPRIMIDOS, NITRÓGENO LÍQUIDO, TRANSPORTE Y CONEXIÓN/DESCONEXIÓN DE ENVASES, ALQUILER DE ENVASES Y CONSERVACIÓN DE LAS INSTALACIONES DE GASES</t>
  </si>
  <si>
    <t>La empresa adjudicataria ha de garantizar, sin interrupción, el abastecimiento de los gases indicados en las cantidades necesarias y en el tiempo establecido</t>
  </si>
  <si>
    <t>79992000-4</t>
  </si>
  <si>
    <t>En preparación</t>
  </si>
  <si>
    <t>SERVICIO DE LIMPIEZA ROPA DE TRABAJO</t>
  </si>
  <si>
    <t>Formalizado en 2024</t>
  </si>
  <si>
    <t>98312000-3</t>
  </si>
  <si>
    <t>1 AÑO INICIAL +2 PRORROGAS ANUALES</t>
  </si>
  <si>
    <t xml:space="preserve">Contratos reservado a Centros Especiales de Empleo </t>
  </si>
  <si>
    <t>PRESTACION DE SERVICIOS PROFESIONALES EN RECEPCION PARA SUSTITUCION</t>
  </si>
  <si>
    <t>PRESTACION DE SERVICIOS PROFESIONALES EN RECEPCIÓN PARA SUSTITUCION</t>
  </si>
  <si>
    <t xml:space="preserve">BOLSA DE HORAS DE SERVICIOS RECEPCION POR SUSTITUCIÓN </t>
  </si>
  <si>
    <t>30192700-8</t>
  </si>
  <si>
    <t>PAPELERIA IMPRESA (Sobres, hojas y carpetas serigrafiados)</t>
  </si>
  <si>
    <t>TERCER MILENIO</t>
  </si>
  <si>
    <t>MARKETING Y COMUNICACION</t>
  </si>
  <si>
    <t>Solo hay un adjudicatario posible por exclusividad</t>
  </si>
  <si>
    <t>SUMINISTRO LICENCIAS  ANSYS MANTENIMIENTO Y SOPORTE</t>
  </si>
  <si>
    <t>SUMINISTRO LICENCIAS ABAQUS</t>
  </si>
  <si>
    <t xml:space="preserve">SUMINISTRO SOFTWARE DE BACKUP PARA MS 365 </t>
  </si>
  <si>
    <t>SEVICIOS MIGRACION CORREO ELECTRONICO MS 365 EXCHANGE</t>
  </si>
  <si>
    <t xml:space="preserve">SERVICIOS DE MIGRACIÓN DE MS DYNAMICS NAV A MS BUSINESS CENTER </t>
  </si>
  <si>
    <t>SUMINISTRO LICENCIAS MATHWORKS, MANTENIMIENTO Y SOPORTE licencias MathWorks</t>
  </si>
  <si>
    <t xml:space="preserve">SUMINISTRO LICENCIAS RECURDYN, MANTENIMIENTO Y SOPORTE </t>
  </si>
  <si>
    <t xml:space="preserve">SUMINISTRO LICENCIAS DSPACE, MANTENIMIENTO Y SOPORTE </t>
  </si>
  <si>
    <t>SUMINISTRO LICENCIAS MS DYNAMICS NAV, MANTENIMIENTO Y SOPORTE</t>
  </si>
  <si>
    <t xml:space="preserve">SUMINISTRO LICENCIAS MS OFFICE 365 </t>
  </si>
  <si>
    <t>SUMINISTRO LICENCIAS NI, MANTENIMIENTO Y SOPORTE</t>
  </si>
  <si>
    <t>48460000-0 -48321000-4</t>
  </si>
  <si>
    <t>SERVICIOS TI</t>
  </si>
  <si>
    <t>PYME si, siempre que cumpla con los requisitos de capacidad técnica requerida para la ejecución del contrato</t>
  </si>
  <si>
    <t>LICENCIAS DATA PROTECTOR</t>
  </si>
  <si>
    <t>48460000-0, 48321000-4</t>
  </si>
  <si>
    <t xml:space="preserve">48330000-0 </t>
  </si>
  <si>
    <t xml:space="preserve">48920000-3 </t>
  </si>
  <si>
    <t xml:space="preserve">48321000-4 </t>
  </si>
  <si>
    <t>48710000-8</t>
  </si>
  <si>
    <t>2 AÑOS</t>
  </si>
  <si>
    <t>72266000-7, 72265000-0, 72000000-5</t>
  </si>
  <si>
    <t>4 MESES</t>
  </si>
  <si>
    <t>48460000-0</t>
  </si>
  <si>
    <t>5 AÑOS</t>
  </si>
  <si>
    <t>8 MESES</t>
  </si>
  <si>
    <t xml:space="preserve">LICENCIAS ANTIVIRUS </t>
  </si>
  <si>
    <t>48760000-3, 48761000-0</t>
  </si>
  <si>
    <t>CESIÓN DEL DERECHO DE USO DE LA LICENCIA PREDICTIVE INDEX Y SERVICIO DE SOPORTE</t>
  </si>
  <si>
    <t>RRHH</t>
  </si>
  <si>
    <t>INSTALACIÓN Y PUESTA EN MARCHA DE UN LABORATORIO PARA LA VALIDACIÓN FUNCIONAL DE COMPONENTES Y SISTEMAS AEROESPACIALES</t>
  </si>
  <si>
    <t>9 MESES</t>
  </si>
  <si>
    <t>VARIAS</t>
  </si>
  <si>
    <t>PYME si, siempre que cumpla con los requisitos de capacidad técnica requerida para la ejecución del servicio, El contrato se licitará por lotes y habrá lotes adecuados para PYMES y otros quizá no</t>
  </si>
  <si>
    <t>EQUIPAMIENTO LABORATORIO DE INTELIGENCIA ARTIFICIAL Y ROBÓTICA</t>
  </si>
  <si>
    <t>48820000-Servidores/42997300 Robots industriales/48900000 Paquetes de software y sistemas informáticos diversos</t>
  </si>
  <si>
    <t xml:space="preserve">CONSTRUCCION  NUEVO EDIFICIO SITUADO EN LA PARCELA E3 DEL CAMPUS RIO EBRO </t>
  </si>
  <si>
    <t>45200000; 45300000</t>
  </si>
  <si>
    <t xml:space="preserve">18 meses </t>
  </si>
  <si>
    <t>5 meses</t>
  </si>
  <si>
    <t>no</t>
  </si>
  <si>
    <t>PYME si, siempre que cumpla con los requisitos de medios (materiales y humanos) y  capacidad técnica requerida para la ejecución del contrato</t>
  </si>
  <si>
    <t xml:space="preserve"> ADECUACION ITA I-II-IV - Fase I SEGÚN PLAN DIRECTOR</t>
  </si>
  <si>
    <t>12 MESES</t>
  </si>
  <si>
    <t>SERVICIOS DE CONSULTORIA EN GESTION DE RRHH</t>
  </si>
  <si>
    <t>79414000-8</t>
  </si>
  <si>
    <t>Es un servicio relativo al análisis interno de la organización</t>
  </si>
  <si>
    <t>79632000-3</t>
  </si>
  <si>
    <t>3 AÑOS</t>
  </si>
  <si>
    <t>SERVICIO DE IMPARTICIÓN DE CURSOS DE FORMACIÓN EN MATERIA DE PREVENCIÓN DE SEGURIDAD Y SALUD LABORAL</t>
  </si>
  <si>
    <t xml:space="preserve">SERVICIOS GESTION DE LA FORMACIÓN BONIFICADA FUNDAE </t>
  </si>
  <si>
    <t>80550000-4; 80560000-6</t>
  </si>
  <si>
    <t>1,5 AÑOS</t>
  </si>
  <si>
    <t>HERRAMIENTA PARA LA GESTIÓN DEL SISTEMA DE PREVENCIÓN DE RIESGO LABORALES (SOFTWARE, CONFIGURACIÓN y FORMACIÓN EN SU MANEJO)</t>
  </si>
  <si>
    <t>48780000-9</t>
  </si>
  <si>
    <t>6 MESES</t>
  </si>
  <si>
    <t>Por el alcance del software se requiere de una plataforma con elevados recursos para su mantenimiento</t>
  </si>
  <si>
    <t>SUMINISTRO E INSTALACION DE UN SISTEMA DE ALIMENTACION INIMTERRUMPIDA (SAI-UPS)</t>
  </si>
  <si>
    <t>31154000, 507110002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</si>
</sst>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ptos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indexed="64"/>
      </right>
      <top style="medium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4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5" fillId="0" borderId="0" xfId="0" applyFont="1"/>
    <xf numFmtId="0" fontId="5" fillId="0" borderId="10" xfId="0" applyFont="1" applyBorder="1"/>
    <xf numFmtId="4" fontId="5" fillId="0" borderId="0" xfId="0" applyNumberFormat="1" applyFont="1"/>
    <xf numFmtId="4" fontId="5" fillId="0" borderId="10" xfId="0" applyNumberFormat="1" applyFont="1" applyBorder="1"/>
    <xf numFmtId="0" fontId="5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/>
    <xf numFmtId="4" fontId="0" fillId="0" borderId="1" xfId="0" applyNumberFormat="1" applyBorder="1"/>
    <xf numFmtId="17" fontId="0" fillId="0" borderId="10" xfId="0" applyNumberFormat="1" applyBorder="1"/>
    <xf numFmtId="0" fontId="0" fillId="0" borderId="15" xfId="0" applyBorder="1" applyAlignment="1">
      <alignment horizontal="center"/>
    </xf>
    <xf numFmtId="17" fontId="0" fillId="0" borderId="1" xfId="0" applyNumberFormat="1" applyBorder="1"/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0" fontId="0" fillId="0" borderId="10" xfId="0" applyBorder="1" applyAlignment="1">
      <alignment wrapText="1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vertical="center"/>
    </xf>
    <xf numFmtId="4" fontId="7" fillId="0" borderId="10" xfId="0" applyNumberFormat="1" applyFont="1" applyBorder="1"/>
    <xf numFmtId="4" fontId="7" fillId="0" borderId="0" xfId="0" applyNumberFormat="1" applyFont="1"/>
    <xf numFmtId="4" fontId="0" fillId="0" borderId="10" xfId="0" applyNumberForma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wrapText="1"/>
    </xf>
    <xf numFmtId="0" fontId="8" fillId="0" borderId="27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/>
    <xf numFmtId="0" fontId="0" fillId="0" borderId="0" xfId="0" applyAlignment="1">
      <alignment horizontal="left"/>
    </xf>
    <xf numFmtId="0" fontId="0" fillId="0" borderId="28" xfId="0" applyBorder="1"/>
    <xf numFmtId="0" fontId="5" fillId="0" borderId="15" xfId="0" applyFont="1" applyBorder="1"/>
    <xf numFmtId="0" fontId="0" fillId="0" borderId="28" xfId="0" applyBorder="1" applyAlignment="1">
      <alignment wrapText="1"/>
    </xf>
    <xf numFmtId="0" fontId="0" fillId="0" borderId="29" xfId="0" applyBorder="1"/>
    <xf numFmtId="0" fontId="9" fillId="0" borderId="15" xfId="0" applyFont="1" applyBorder="1" applyAlignment="1">
      <alignment wrapText="1"/>
    </xf>
    <xf numFmtId="0" fontId="0" fillId="0" borderId="25" xfId="0" applyBorder="1" applyAlignment="1">
      <alignment wrapText="1"/>
    </xf>
    <xf numFmtId="0" fontId="5" fillId="0" borderId="30" xfId="0" applyFont="1" applyBorder="1"/>
    <xf numFmtId="0" fontId="5" fillId="0" borderId="1" xfId="0" applyFont="1" applyBorder="1"/>
    <xf numFmtId="0" fontId="6" fillId="0" borderId="0" xfId="0" applyFont="1" applyAlignment="1">
      <alignment horizontal="left"/>
    </xf>
    <xf numFmtId="4" fontId="0" fillId="0" borderId="2" xfId="0" applyNumberForma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0" fontId="10" fillId="0" borderId="2" xfId="0" applyFont="1" applyBorder="1"/>
    <xf numFmtId="0" fontId="10" fillId="0" borderId="0" xfId="0" applyFont="1"/>
    <xf numFmtId="0" fontId="9" fillId="0" borderId="1" xfId="0" applyFont="1" applyBorder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31" xfId="0" applyFont="1" applyBorder="1"/>
    <xf numFmtId="0" fontId="9" fillId="0" borderId="1" xfId="0" applyFont="1" applyBorder="1" applyAlignment="1">
      <alignment horizontal="center"/>
    </xf>
    <xf numFmtId="0" fontId="9" fillId="0" borderId="23" xfId="0" applyFont="1" applyBorder="1"/>
    <xf numFmtId="4" fontId="9" fillId="0" borderId="1" xfId="0" applyNumberFormat="1" applyFont="1" applyBorder="1"/>
    <xf numFmtId="17" fontId="9" fillId="0" borderId="1" xfId="0" applyNumberFormat="1" applyFont="1" applyBorder="1"/>
    <xf numFmtId="0" fontId="9" fillId="0" borderId="2" xfId="0" applyFont="1" applyBorder="1"/>
    <xf numFmtId="0" fontId="9" fillId="0" borderId="14" xfId="0" applyFont="1" applyBorder="1"/>
    <xf numFmtId="0" fontId="9" fillId="0" borderId="13" xfId="0" applyFont="1" applyBorder="1" applyAlignment="1">
      <alignment wrapText="1"/>
    </xf>
    <xf numFmtId="0" fontId="8" fillId="0" borderId="16" xfId="0" applyFont="1" applyBorder="1" applyAlignment="1">
      <alignment horizontal="left" vertical="center" wrapText="1"/>
    </xf>
    <xf numFmtId="0" fontId="9" fillId="0" borderId="25" xfId="0" applyFont="1" applyBorder="1" applyAlignment="1">
      <alignment wrapText="1"/>
    </xf>
    <xf numFmtId="0" fontId="9" fillId="0" borderId="15" xfId="0" applyFont="1" applyBorder="1"/>
    <xf numFmtId="4" fontId="9" fillId="0" borderId="2" xfId="0" applyNumberFormat="1" applyFont="1" applyBorder="1" applyAlignment="1">
      <alignment wrapText="1"/>
    </xf>
    <xf numFmtId="0" fontId="9" fillId="0" borderId="0" xfId="0" applyFont="1"/>
    <xf numFmtId="0" fontId="9" fillId="0" borderId="15" xfId="0" applyFont="1" applyBorder="1" applyAlignment="1">
      <alignment vertical="top" wrapText="1"/>
    </xf>
    <xf numFmtId="0" fontId="0" fillId="0" borderId="11" xfId="0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9" fillId="0" borderId="1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tabSelected="1" workbookViewId="0">
      <selection sqref="A1:C1"/>
    </sheetView>
  </sheetViews>
  <sheetFormatPr baseColWidth="10" defaultRowHeight="14.4" x14ac:dyDescent="0.3"/>
  <cols>
    <col min="1" max="1" width="43" customWidth="1"/>
    <col min="2" max="2" width="23.33203125" customWidth="1"/>
    <col min="3" max="3" width="38.6640625" customWidth="1"/>
    <col min="4" max="4" width="21.6640625" customWidth="1"/>
    <col min="5" max="5" width="25.88671875" customWidth="1"/>
    <col min="6" max="6" width="22" customWidth="1"/>
    <col min="7" max="7" width="23.6640625" customWidth="1"/>
    <col min="8" max="8" width="22.109375" customWidth="1"/>
    <col min="9" max="9" width="21.33203125" customWidth="1"/>
    <col min="10" max="10" width="18.6640625" bestFit="1" customWidth="1"/>
    <col min="11" max="11" width="21.6640625" bestFit="1" customWidth="1"/>
    <col min="12" max="12" width="13.5546875" customWidth="1"/>
    <col min="13" max="14" width="22.5546875" bestFit="1" customWidth="1"/>
    <col min="15" max="15" width="17" bestFit="1" customWidth="1"/>
    <col min="16" max="16" width="23.88671875" bestFit="1" customWidth="1"/>
    <col min="17" max="17" width="10.6640625" customWidth="1"/>
    <col min="18" max="18" width="16.5546875" bestFit="1" customWidth="1"/>
    <col min="19" max="20" width="19.88671875" bestFit="1" customWidth="1"/>
    <col min="21" max="21" width="21" customWidth="1"/>
    <col min="22" max="22" width="26" bestFit="1" customWidth="1"/>
    <col min="23" max="23" width="12.6640625" customWidth="1"/>
    <col min="24" max="24" width="41.6640625" customWidth="1"/>
    <col min="25" max="25" width="12" customWidth="1"/>
    <col min="26" max="27" width="21.88671875" customWidth="1"/>
    <col min="28" max="28" width="15.109375" customWidth="1"/>
  </cols>
  <sheetData>
    <row r="1" spans="1:28" ht="36.75" customHeight="1" thickBot="1" x14ac:dyDescent="0.35">
      <c r="A1" s="90" t="s">
        <v>44</v>
      </c>
      <c r="B1" s="90"/>
      <c r="C1" s="90"/>
      <c r="D1" s="19"/>
    </row>
    <row r="2" spans="1:28" ht="34.5" customHeight="1" thickBot="1" x14ac:dyDescent="0.35">
      <c r="A2" s="13"/>
      <c r="B2" s="13"/>
      <c r="C2" s="12"/>
      <c r="D2" s="12"/>
      <c r="E2" s="94" t="s">
        <v>13</v>
      </c>
      <c r="F2" s="95"/>
      <c r="G2" s="95"/>
      <c r="H2" s="95"/>
      <c r="I2" s="96"/>
      <c r="J2" s="12"/>
      <c r="W2" s="91" t="s">
        <v>18</v>
      </c>
      <c r="X2" s="93"/>
      <c r="Y2" s="91" t="s">
        <v>17</v>
      </c>
      <c r="Z2" s="92"/>
      <c r="AA2" s="92"/>
      <c r="AB2" s="93"/>
    </row>
    <row r="3" spans="1:28" s="15" customFormat="1" ht="60.75" customHeight="1" thickBot="1" x14ac:dyDescent="0.35">
      <c r="A3" s="5" t="s">
        <v>0</v>
      </c>
      <c r="B3" s="1" t="s">
        <v>46</v>
      </c>
      <c r="C3" s="1" t="s">
        <v>1</v>
      </c>
      <c r="D3" s="20" t="s">
        <v>47</v>
      </c>
      <c r="E3" s="5" t="s">
        <v>33</v>
      </c>
      <c r="F3" s="1" t="s">
        <v>31</v>
      </c>
      <c r="G3" s="1" t="s">
        <v>32</v>
      </c>
      <c r="H3" s="1" t="s">
        <v>30</v>
      </c>
      <c r="I3" s="4" t="s">
        <v>29</v>
      </c>
      <c r="J3" s="16" t="s">
        <v>2</v>
      </c>
      <c r="K3" s="1" t="s">
        <v>35</v>
      </c>
      <c r="L3" s="1" t="s">
        <v>36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34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45</v>
      </c>
      <c r="AB3" s="4" t="s">
        <v>14</v>
      </c>
    </row>
    <row r="4" spans="1:28" ht="28.8" x14ac:dyDescent="0.3">
      <c r="A4" s="2" t="s">
        <v>22</v>
      </c>
      <c r="B4" s="28" t="s">
        <v>22</v>
      </c>
      <c r="C4" s="2" t="s">
        <v>61</v>
      </c>
      <c r="D4" s="3" t="s">
        <v>56</v>
      </c>
      <c r="E4" s="8"/>
      <c r="F4" s="30" t="s">
        <v>57</v>
      </c>
      <c r="G4" s="2"/>
      <c r="H4" s="2"/>
      <c r="I4" s="9"/>
      <c r="J4" s="17" t="s">
        <v>25</v>
      </c>
      <c r="K4" s="2" t="s">
        <v>48</v>
      </c>
      <c r="L4" s="2" t="s">
        <v>48</v>
      </c>
      <c r="M4" s="31">
        <v>200000</v>
      </c>
      <c r="N4" s="31">
        <v>200000</v>
      </c>
      <c r="O4" s="31">
        <v>400000</v>
      </c>
      <c r="P4" s="2" t="s">
        <v>37</v>
      </c>
      <c r="Q4" s="2" t="s">
        <v>49</v>
      </c>
      <c r="R4" s="33">
        <v>45778</v>
      </c>
      <c r="S4" s="33">
        <v>46023</v>
      </c>
      <c r="T4" s="39" t="s">
        <v>64</v>
      </c>
      <c r="U4" s="6" t="s">
        <v>58</v>
      </c>
      <c r="V4" s="6" t="s">
        <v>49</v>
      </c>
      <c r="W4" s="8" t="s">
        <v>49</v>
      </c>
      <c r="X4" s="9" t="s">
        <v>62</v>
      </c>
      <c r="Y4" s="8" t="s">
        <v>49</v>
      </c>
      <c r="Z4" s="2"/>
      <c r="AA4" s="6"/>
      <c r="AB4" s="9"/>
    </row>
    <row r="5" spans="1:28" ht="43.2" x14ac:dyDescent="0.3">
      <c r="A5" s="3" t="s">
        <v>22</v>
      </c>
      <c r="B5" s="37" t="s">
        <v>22</v>
      </c>
      <c r="C5" s="38" t="s">
        <v>63</v>
      </c>
      <c r="D5" s="3" t="s">
        <v>59</v>
      </c>
      <c r="E5" s="10"/>
      <c r="F5" s="3"/>
      <c r="G5" s="3"/>
      <c r="H5" s="3"/>
      <c r="I5" s="34" t="s">
        <v>57</v>
      </c>
      <c r="J5" s="18" t="s">
        <v>26</v>
      </c>
      <c r="K5" s="3" t="s">
        <v>49</v>
      </c>
      <c r="L5" s="3" t="s">
        <v>48</v>
      </c>
      <c r="M5" s="32">
        <v>12000</v>
      </c>
      <c r="N5" s="32">
        <v>14520</v>
      </c>
      <c r="O5" s="32">
        <v>24000</v>
      </c>
      <c r="P5" s="37" t="s">
        <v>39</v>
      </c>
      <c r="Q5" s="3" t="s">
        <v>49</v>
      </c>
      <c r="R5" s="35">
        <v>45748</v>
      </c>
      <c r="S5" s="35">
        <v>45901</v>
      </c>
      <c r="T5" s="37" t="s">
        <v>65</v>
      </c>
      <c r="U5" s="7" t="s">
        <v>58</v>
      </c>
      <c r="V5" s="7" t="s">
        <v>49</v>
      </c>
      <c r="W5" s="10" t="s">
        <v>48</v>
      </c>
      <c r="X5" s="36" t="s">
        <v>60</v>
      </c>
      <c r="Y5" s="10" t="s">
        <v>49</v>
      </c>
      <c r="Z5" s="3"/>
      <c r="AA5" s="7"/>
      <c r="AB5" s="11"/>
    </row>
    <row r="6" spans="1:28" ht="43.8" thickBot="1" x14ac:dyDescent="0.35">
      <c r="A6" s="3" t="s">
        <v>22</v>
      </c>
      <c r="B6" s="29" t="s">
        <v>22</v>
      </c>
      <c r="C6" s="3" t="s">
        <v>66</v>
      </c>
      <c r="D6" s="41" t="s">
        <v>67</v>
      </c>
      <c r="E6" s="40" t="s">
        <v>57</v>
      </c>
      <c r="F6" s="3"/>
      <c r="G6" s="3"/>
      <c r="H6" s="3"/>
      <c r="I6" s="11"/>
      <c r="J6" s="18" t="s">
        <v>25</v>
      </c>
      <c r="K6" s="3" t="s">
        <v>49</v>
      </c>
      <c r="L6" s="3" t="s">
        <v>48</v>
      </c>
      <c r="M6" s="32">
        <v>65000</v>
      </c>
      <c r="N6" s="32">
        <v>78650</v>
      </c>
      <c r="O6" s="32">
        <v>201960</v>
      </c>
      <c r="P6" s="3" t="s">
        <v>37</v>
      </c>
      <c r="Q6" s="3" t="s">
        <v>48</v>
      </c>
      <c r="R6" s="35">
        <v>45748</v>
      </c>
      <c r="S6" s="35">
        <v>45809</v>
      </c>
      <c r="T6" s="37" t="s">
        <v>68</v>
      </c>
      <c r="U6" s="29" t="s">
        <v>69</v>
      </c>
      <c r="V6" s="7" t="s">
        <v>49</v>
      </c>
      <c r="W6" s="10" t="s">
        <v>48</v>
      </c>
      <c r="X6" s="36" t="s">
        <v>70</v>
      </c>
      <c r="Y6" s="10" t="s">
        <v>49</v>
      </c>
      <c r="Z6" s="3"/>
      <c r="AA6" s="7"/>
      <c r="AB6" s="11"/>
    </row>
    <row r="7" spans="1:28" ht="43.8" thickBot="1" x14ac:dyDescent="0.35">
      <c r="A7" s="3" t="s">
        <v>22</v>
      </c>
      <c r="B7" s="29" t="s">
        <v>22</v>
      </c>
      <c r="C7" s="39" t="s">
        <v>71</v>
      </c>
      <c r="D7" s="21" t="s">
        <v>72</v>
      </c>
      <c r="E7" s="40" t="s">
        <v>57</v>
      </c>
      <c r="F7" s="3"/>
      <c r="G7" s="3"/>
      <c r="H7" s="3"/>
      <c r="I7" s="11"/>
      <c r="J7" s="18" t="s">
        <v>25</v>
      </c>
      <c r="K7" s="3" t="s">
        <v>49</v>
      </c>
      <c r="L7" s="3" t="s">
        <v>48</v>
      </c>
      <c r="M7" s="42">
        <v>40955.08</v>
      </c>
      <c r="N7" s="43">
        <v>49555.65</v>
      </c>
      <c r="O7" s="44">
        <v>168805.27</v>
      </c>
      <c r="P7" s="3" t="s">
        <v>37</v>
      </c>
      <c r="Q7" s="3" t="s">
        <v>49</v>
      </c>
      <c r="R7" s="35">
        <v>45689</v>
      </c>
      <c r="S7" s="35">
        <v>45778</v>
      </c>
      <c r="T7" s="37" t="s">
        <v>73</v>
      </c>
      <c r="U7" s="7" t="s">
        <v>52</v>
      </c>
      <c r="V7" s="7" t="s">
        <v>49</v>
      </c>
      <c r="W7" s="10" t="s">
        <v>48</v>
      </c>
      <c r="X7" s="45" t="s">
        <v>74</v>
      </c>
      <c r="Y7" s="10" t="s">
        <v>49</v>
      </c>
      <c r="Z7" s="3"/>
      <c r="AA7" s="7"/>
      <c r="AB7" s="11"/>
    </row>
    <row r="8" spans="1:28" ht="87" thickBot="1" x14ac:dyDescent="0.35">
      <c r="A8" s="3" t="s">
        <v>22</v>
      </c>
      <c r="B8" s="29" t="s">
        <v>22</v>
      </c>
      <c r="C8" s="37" t="s">
        <v>75</v>
      </c>
      <c r="D8" s="22" t="s">
        <v>76</v>
      </c>
      <c r="E8" s="40" t="s">
        <v>57</v>
      </c>
      <c r="F8" s="46" t="s">
        <v>57</v>
      </c>
      <c r="G8" s="3"/>
      <c r="H8" s="3"/>
      <c r="I8" s="11"/>
      <c r="J8" s="18" t="s">
        <v>25</v>
      </c>
      <c r="K8" s="3" t="s">
        <v>49</v>
      </c>
      <c r="L8" s="3" t="s">
        <v>49</v>
      </c>
      <c r="M8" s="32">
        <v>149112</v>
      </c>
      <c r="N8" s="32">
        <f>M8*1.21</f>
        <v>180425.52</v>
      </c>
      <c r="O8" s="32">
        <f>M8</f>
        <v>149112</v>
      </c>
      <c r="P8" s="3" t="s">
        <v>37</v>
      </c>
      <c r="Q8" s="3" t="s">
        <v>49</v>
      </c>
      <c r="R8" s="35">
        <v>45689</v>
      </c>
      <c r="S8" s="35">
        <v>45748</v>
      </c>
      <c r="T8" s="3" t="s">
        <v>77</v>
      </c>
      <c r="U8" s="7" t="s">
        <v>52</v>
      </c>
      <c r="V8" s="7" t="s">
        <v>49</v>
      </c>
      <c r="W8" s="10" t="s">
        <v>48</v>
      </c>
      <c r="X8" s="45" t="s">
        <v>74</v>
      </c>
      <c r="Y8" s="10" t="s">
        <v>49</v>
      </c>
      <c r="Z8" s="3"/>
      <c r="AA8" s="7"/>
      <c r="AB8" s="11"/>
    </row>
    <row r="9" spans="1:28" s="69" customFormat="1" ht="43.8" thickBot="1" x14ac:dyDescent="0.35">
      <c r="A9" s="70" t="s">
        <v>22</v>
      </c>
      <c r="B9" s="71" t="s">
        <v>22</v>
      </c>
      <c r="C9" s="72" t="s">
        <v>135</v>
      </c>
      <c r="D9" s="73" t="s">
        <v>136</v>
      </c>
      <c r="E9" s="66"/>
      <c r="F9" s="74" t="s">
        <v>57</v>
      </c>
      <c r="G9" s="65"/>
      <c r="H9" s="65"/>
      <c r="I9" s="67"/>
      <c r="J9" s="75" t="s">
        <v>23</v>
      </c>
      <c r="K9" s="70" t="s">
        <v>48</v>
      </c>
      <c r="L9" s="70" t="s">
        <v>48</v>
      </c>
      <c r="M9" s="76">
        <v>9000000</v>
      </c>
      <c r="N9" s="76">
        <f t="shared" ref="N9:N10" si="0">M9*1.21</f>
        <v>10890000</v>
      </c>
      <c r="O9" s="76">
        <f>M9</f>
        <v>9000000</v>
      </c>
      <c r="P9" s="70" t="s">
        <v>37</v>
      </c>
      <c r="Q9" s="70" t="s">
        <v>49</v>
      </c>
      <c r="R9" s="77">
        <v>45839</v>
      </c>
      <c r="S9" s="77">
        <v>45962</v>
      </c>
      <c r="T9" s="70" t="s">
        <v>137</v>
      </c>
      <c r="U9" s="70" t="s">
        <v>52</v>
      </c>
      <c r="V9" s="78" t="s">
        <v>139</v>
      </c>
      <c r="W9" s="79" t="s">
        <v>48</v>
      </c>
      <c r="X9" s="80" t="s">
        <v>140</v>
      </c>
      <c r="Y9" s="79" t="s">
        <v>49</v>
      </c>
      <c r="Z9" s="65"/>
      <c r="AA9" s="68"/>
      <c r="AB9" s="67"/>
    </row>
    <row r="10" spans="1:28" s="69" customFormat="1" ht="43.8" thickBot="1" x14ac:dyDescent="0.35">
      <c r="A10" s="70" t="s">
        <v>22</v>
      </c>
      <c r="B10" s="71" t="s">
        <v>22</v>
      </c>
      <c r="C10" s="72" t="s">
        <v>141</v>
      </c>
      <c r="D10" s="73" t="s">
        <v>136</v>
      </c>
      <c r="E10" s="66"/>
      <c r="F10" s="74" t="s">
        <v>57</v>
      </c>
      <c r="G10" s="65"/>
      <c r="H10" s="65"/>
      <c r="I10" s="67"/>
      <c r="J10" s="75" t="s">
        <v>23</v>
      </c>
      <c r="K10" s="70" t="s">
        <v>48</v>
      </c>
      <c r="L10" s="70" t="s">
        <v>49</v>
      </c>
      <c r="M10" s="76">
        <v>600000</v>
      </c>
      <c r="N10" s="76">
        <f t="shared" si="0"/>
        <v>726000</v>
      </c>
      <c r="O10" s="76">
        <f>M10</f>
        <v>600000</v>
      </c>
      <c r="P10" s="70" t="s">
        <v>37</v>
      </c>
      <c r="Q10" s="70" t="s">
        <v>49</v>
      </c>
      <c r="R10" s="77">
        <v>45778</v>
      </c>
      <c r="S10" s="77">
        <v>45901</v>
      </c>
      <c r="T10" s="70" t="s">
        <v>138</v>
      </c>
      <c r="U10" s="70" t="s">
        <v>52</v>
      </c>
      <c r="V10" s="78" t="s">
        <v>139</v>
      </c>
      <c r="W10" s="79" t="s">
        <v>48</v>
      </c>
      <c r="X10" s="80" t="s">
        <v>140</v>
      </c>
      <c r="Y10" s="79" t="s">
        <v>49</v>
      </c>
      <c r="Z10" s="65"/>
      <c r="AA10" s="68"/>
      <c r="AB10" s="67"/>
    </row>
    <row r="11" spans="1:28" ht="43.2" x14ac:dyDescent="0.3">
      <c r="A11" s="3" t="s">
        <v>22</v>
      </c>
      <c r="B11" s="37" t="s">
        <v>22</v>
      </c>
      <c r="C11" s="47" t="s">
        <v>78</v>
      </c>
      <c r="D11" s="48" t="s">
        <v>79</v>
      </c>
      <c r="E11" s="10"/>
      <c r="F11" s="46" t="s">
        <v>57</v>
      </c>
      <c r="G11" s="3"/>
      <c r="H11" s="3"/>
      <c r="I11" s="11"/>
      <c r="J11" s="18" t="s">
        <v>25</v>
      </c>
      <c r="K11" s="3" t="s">
        <v>49</v>
      </c>
      <c r="L11" s="3" t="s">
        <v>49</v>
      </c>
      <c r="M11" s="32">
        <v>48370</v>
      </c>
      <c r="N11" s="32">
        <v>58212.7</v>
      </c>
      <c r="O11" s="32">
        <v>58044</v>
      </c>
      <c r="P11" s="3" t="s">
        <v>41</v>
      </c>
      <c r="Q11" s="3" t="s">
        <v>49</v>
      </c>
      <c r="R11" s="35">
        <v>45689</v>
      </c>
      <c r="S11" s="35">
        <v>45748</v>
      </c>
      <c r="T11" s="3" t="s">
        <v>80</v>
      </c>
      <c r="U11" s="7" t="s">
        <v>52</v>
      </c>
      <c r="V11" s="7" t="s">
        <v>49</v>
      </c>
      <c r="W11" s="10" t="s">
        <v>49</v>
      </c>
      <c r="X11" s="36" t="s">
        <v>81</v>
      </c>
      <c r="Y11" s="10" t="s">
        <v>49</v>
      </c>
      <c r="Z11" s="3"/>
      <c r="AA11" s="7"/>
      <c r="AB11" s="11"/>
    </row>
    <row r="12" spans="1:28" ht="72.599999999999994" thickBot="1" x14ac:dyDescent="0.35">
      <c r="A12" s="3" t="s">
        <v>22</v>
      </c>
      <c r="B12" s="29" t="s">
        <v>22</v>
      </c>
      <c r="C12" s="37" t="s">
        <v>82</v>
      </c>
      <c r="D12" s="49">
        <v>24111000</v>
      </c>
      <c r="E12" s="40" t="s">
        <v>57</v>
      </c>
      <c r="F12" s="46" t="s">
        <v>57</v>
      </c>
      <c r="G12" s="3"/>
      <c r="H12" s="3"/>
      <c r="I12" s="11"/>
      <c r="J12" s="18" t="s">
        <v>26</v>
      </c>
      <c r="K12" s="3" t="s">
        <v>49</v>
      </c>
      <c r="L12" s="3" t="s">
        <v>48</v>
      </c>
      <c r="M12" s="32">
        <v>14000</v>
      </c>
      <c r="N12" s="32">
        <f>M12*1.21</f>
        <v>16940</v>
      </c>
      <c r="O12" s="32">
        <f>(M12*3)+(M12*0.2)</f>
        <v>44800</v>
      </c>
      <c r="P12" s="37" t="s">
        <v>39</v>
      </c>
      <c r="Q12" s="3" t="s">
        <v>49</v>
      </c>
      <c r="R12" s="35">
        <v>45717</v>
      </c>
      <c r="S12" s="35">
        <v>45809</v>
      </c>
      <c r="T12" s="37" t="s">
        <v>68</v>
      </c>
      <c r="U12" s="7" t="s">
        <v>52</v>
      </c>
      <c r="V12" s="7" t="s">
        <v>49</v>
      </c>
      <c r="W12" s="10" t="s">
        <v>49</v>
      </c>
      <c r="X12" s="36" t="s">
        <v>83</v>
      </c>
      <c r="Y12" s="10" t="s">
        <v>49</v>
      </c>
      <c r="Z12" s="3"/>
      <c r="AA12" s="7"/>
      <c r="AB12" s="11"/>
    </row>
    <row r="13" spans="1:28" ht="28.8" x14ac:dyDescent="0.3">
      <c r="A13" s="3" t="s">
        <v>22</v>
      </c>
      <c r="B13" s="29" t="s">
        <v>22</v>
      </c>
      <c r="C13" s="51" t="s">
        <v>92</v>
      </c>
      <c r="D13" s="2" t="s">
        <v>84</v>
      </c>
      <c r="E13" s="40" t="s">
        <v>57</v>
      </c>
      <c r="F13" s="3"/>
      <c r="G13" s="3"/>
      <c r="H13" s="3"/>
      <c r="I13" s="11"/>
      <c r="J13" s="18" t="s">
        <v>25</v>
      </c>
      <c r="K13" s="3" t="s">
        <v>49</v>
      </c>
      <c r="L13" s="3" t="s">
        <v>48</v>
      </c>
      <c r="M13" s="32">
        <v>6000</v>
      </c>
      <c r="N13" s="32">
        <v>7260</v>
      </c>
      <c r="O13" s="32">
        <v>18000</v>
      </c>
      <c r="P13" s="37" t="s">
        <v>39</v>
      </c>
      <c r="Q13" s="3" t="s">
        <v>49</v>
      </c>
      <c r="R13" s="35">
        <v>45717</v>
      </c>
      <c r="S13" s="35">
        <v>45778</v>
      </c>
      <c r="T13" s="37" t="s">
        <v>89</v>
      </c>
      <c r="U13" s="7" t="s">
        <v>52</v>
      </c>
      <c r="V13" s="7" t="s">
        <v>49</v>
      </c>
      <c r="W13" s="10" t="s">
        <v>49</v>
      </c>
      <c r="X13" s="36" t="s">
        <v>90</v>
      </c>
      <c r="Y13" s="10" t="s">
        <v>48</v>
      </c>
      <c r="Z13" s="32">
        <v>6000</v>
      </c>
      <c r="AA13" s="52">
        <v>6000</v>
      </c>
      <c r="AB13" s="36" t="s">
        <v>51</v>
      </c>
    </row>
    <row r="14" spans="1:28" ht="29.4" thickBot="1" x14ac:dyDescent="0.35">
      <c r="A14" s="3" t="s">
        <v>22</v>
      </c>
      <c r="B14" s="29" t="s">
        <v>22</v>
      </c>
      <c r="C14" s="3" t="s">
        <v>96</v>
      </c>
      <c r="D14" s="53">
        <v>79341000</v>
      </c>
      <c r="E14" s="40" t="s">
        <v>57</v>
      </c>
      <c r="F14" s="3"/>
      <c r="G14" s="3"/>
      <c r="H14" s="3"/>
      <c r="I14" s="11"/>
      <c r="J14" s="18" t="s">
        <v>24</v>
      </c>
      <c r="K14" s="3" t="s">
        <v>49</v>
      </c>
      <c r="L14" s="3" t="s">
        <v>49</v>
      </c>
      <c r="M14" s="25">
        <v>20661.16</v>
      </c>
      <c r="N14" s="32">
        <v>25000</v>
      </c>
      <c r="O14" s="25">
        <v>20661.16</v>
      </c>
      <c r="P14" s="3" t="s">
        <v>41</v>
      </c>
      <c r="Q14" s="3" t="s">
        <v>49</v>
      </c>
      <c r="R14" s="35">
        <v>45809</v>
      </c>
      <c r="S14" s="35">
        <v>45901</v>
      </c>
      <c r="T14" s="3" t="s">
        <v>80</v>
      </c>
      <c r="U14" s="29" t="s">
        <v>97</v>
      </c>
      <c r="V14" s="7" t="s">
        <v>49</v>
      </c>
      <c r="W14" s="10" t="s">
        <v>49</v>
      </c>
      <c r="X14" s="11" t="s">
        <v>98</v>
      </c>
      <c r="Y14" s="10" t="s">
        <v>49</v>
      </c>
      <c r="Z14" s="3"/>
      <c r="AA14" s="7"/>
      <c r="AB14" s="11"/>
    </row>
    <row r="15" spans="1:28" ht="43.2" x14ac:dyDescent="0.3">
      <c r="A15" s="3" t="s">
        <v>22</v>
      </c>
      <c r="B15" s="29" t="s">
        <v>22</v>
      </c>
      <c r="C15" s="39" t="s">
        <v>99</v>
      </c>
      <c r="D15" s="55" t="s">
        <v>110</v>
      </c>
      <c r="E15" s="10"/>
      <c r="F15" s="46" t="s">
        <v>57</v>
      </c>
      <c r="G15" s="3"/>
      <c r="H15" s="3"/>
      <c r="I15" s="11"/>
      <c r="J15" s="18" t="s">
        <v>26</v>
      </c>
      <c r="K15" s="3" t="s">
        <v>49</v>
      </c>
      <c r="L15" s="3" t="s">
        <v>49</v>
      </c>
      <c r="M15" s="32">
        <v>80000</v>
      </c>
      <c r="N15" s="32">
        <v>96800</v>
      </c>
      <c r="O15" s="32">
        <v>80000</v>
      </c>
      <c r="P15" s="3" t="s">
        <v>38</v>
      </c>
      <c r="Q15" s="3" t="s">
        <v>49</v>
      </c>
      <c r="R15" s="35">
        <v>45931</v>
      </c>
      <c r="S15" s="35">
        <v>46023</v>
      </c>
      <c r="T15" s="3" t="s">
        <v>80</v>
      </c>
      <c r="U15" s="57" t="s">
        <v>111</v>
      </c>
      <c r="V15" s="7" t="s">
        <v>49</v>
      </c>
      <c r="W15" s="10" t="s">
        <v>48</v>
      </c>
      <c r="X15" s="45" t="s">
        <v>112</v>
      </c>
      <c r="Y15" s="10" t="s">
        <v>49</v>
      </c>
      <c r="Z15" s="3"/>
      <c r="AA15" s="7"/>
      <c r="AB15" s="11"/>
    </row>
    <row r="16" spans="1:28" ht="43.2" x14ac:dyDescent="0.3">
      <c r="A16" s="3" t="s">
        <v>22</v>
      </c>
      <c r="B16" s="29" t="s">
        <v>22</v>
      </c>
      <c r="C16" s="3" t="s">
        <v>100</v>
      </c>
      <c r="D16" s="55" t="s">
        <v>110</v>
      </c>
      <c r="E16" s="40"/>
      <c r="F16" s="46" t="s">
        <v>57</v>
      </c>
      <c r="G16" s="3"/>
      <c r="H16" s="3"/>
      <c r="I16" s="11"/>
      <c r="J16" s="18" t="s">
        <v>26</v>
      </c>
      <c r="K16" s="3" t="s">
        <v>49</v>
      </c>
      <c r="L16" s="3" t="s">
        <v>49</v>
      </c>
      <c r="M16" s="32">
        <v>60000</v>
      </c>
      <c r="N16" s="32">
        <v>72600</v>
      </c>
      <c r="O16" s="32">
        <v>60000</v>
      </c>
      <c r="P16" s="3" t="s">
        <v>38</v>
      </c>
      <c r="Q16" s="3" t="s">
        <v>49</v>
      </c>
      <c r="R16" s="35">
        <v>45931</v>
      </c>
      <c r="S16" s="35">
        <v>46023</v>
      </c>
      <c r="T16" s="3" t="s">
        <v>80</v>
      </c>
      <c r="U16" s="54" t="s">
        <v>111</v>
      </c>
      <c r="V16" s="7" t="s">
        <v>49</v>
      </c>
      <c r="W16" s="10" t="s">
        <v>48</v>
      </c>
      <c r="X16" s="58" t="s">
        <v>112</v>
      </c>
      <c r="Y16" s="10" t="s">
        <v>49</v>
      </c>
      <c r="Z16" s="3"/>
      <c r="AA16" s="7"/>
      <c r="AB16" s="11"/>
    </row>
    <row r="17" spans="1:28" ht="43.2" x14ac:dyDescent="0.3">
      <c r="A17" s="54" t="s">
        <v>22</v>
      </c>
      <c r="B17" s="29" t="s">
        <v>22</v>
      </c>
      <c r="C17" s="37" t="s">
        <v>101</v>
      </c>
      <c r="D17" s="22" t="s">
        <v>118</v>
      </c>
      <c r="E17" s="40" t="s">
        <v>57</v>
      </c>
      <c r="F17" s="46" t="s">
        <v>57</v>
      </c>
      <c r="G17" s="3"/>
      <c r="H17" s="3"/>
      <c r="I17" s="11"/>
      <c r="J17" s="18" t="s">
        <v>26</v>
      </c>
      <c r="K17" s="3" t="s">
        <v>49</v>
      </c>
      <c r="L17" s="3" t="s">
        <v>48</v>
      </c>
      <c r="M17" s="32">
        <v>20000</v>
      </c>
      <c r="N17" s="32">
        <v>24200</v>
      </c>
      <c r="O17" s="32">
        <v>40000</v>
      </c>
      <c r="P17" s="37" t="s">
        <v>39</v>
      </c>
      <c r="Q17" s="3" t="s">
        <v>49</v>
      </c>
      <c r="R17" s="35">
        <v>45962</v>
      </c>
      <c r="S17" s="35">
        <v>46023</v>
      </c>
      <c r="T17" s="56" t="s">
        <v>119</v>
      </c>
      <c r="U17" s="57" t="s">
        <v>111</v>
      </c>
      <c r="V17" s="7" t="s">
        <v>49</v>
      </c>
      <c r="W17" s="10" t="s">
        <v>48</v>
      </c>
      <c r="X17" s="58" t="s">
        <v>112</v>
      </c>
      <c r="Y17" s="10" t="s">
        <v>49</v>
      </c>
      <c r="Z17" s="3"/>
      <c r="AA17" s="7"/>
      <c r="AB17" s="11"/>
    </row>
    <row r="18" spans="1:28" ht="43.2" x14ac:dyDescent="0.3">
      <c r="A18" s="3" t="s">
        <v>22</v>
      </c>
      <c r="B18" s="29" t="s">
        <v>22</v>
      </c>
      <c r="C18" s="37" t="s">
        <v>102</v>
      </c>
      <c r="D18" s="59" t="s">
        <v>120</v>
      </c>
      <c r="E18" s="40" t="s">
        <v>57</v>
      </c>
      <c r="F18" s="46" t="s">
        <v>57</v>
      </c>
      <c r="G18" s="3"/>
      <c r="H18" s="3"/>
      <c r="I18" s="11"/>
      <c r="J18" s="18" t="s">
        <v>25</v>
      </c>
      <c r="K18" s="3" t="s">
        <v>49</v>
      </c>
      <c r="L18" s="3" t="s">
        <v>49</v>
      </c>
      <c r="M18" s="32">
        <v>20000</v>
      </c>
      <c r="N18" s="32">
        <v>24200</v>
      </c>
      <c r="O18" s="32">
        <v>40000</v>
      </c>
      <c r="P18" s="37" t="s">
        <v>39</v>
      </c>
      <c r="Q18" s="3" t="s">
        <v>49</v>
      </c>
      <c r="R18" s="35">
        <v>45748</v>
      </c>
      <c r="S18" s="35">
        <v>45839</v>
      </c>
      <c r="T18" s="3" t="s">
        <v>121</v>
      </c>
      <c r="U18" s="57" t="s">
        <v>111</v>
      </c>
      <c r="V18" s="7" t="s">
        <v>49</v>
      </c>
      <c r="W18" s="10" t="s">
        <v>48</v>
      </c>
      <c r="X18" s="58" t="s">
        <v>112</v>
      </c>
      <c r="Y18" s="10" t="s">
        <v>49</v>
      </c>
      <c r="Z18" s="3"/>
      <c r="AA18" s="7"/>
      <c r="AB18" s="11"/>
    </row>
    <row r="19" spans="1:28" ht="43.2" x14ac:dyDescent="0.3">
      <c r="A19" s="3" t="s">
        <v>22</v>
      </c>
      <c r="B19" s="29" t="s">
        <v>22</v>
      </c>
      <c r="C19" s="37" t="s">
        <v>103</v>
      </c>
      <c r="D19" s="59" t="s">
        <v>120</v>
      </c>
      <c r="E19" s="10"/>
      <c r="F19" s="46" t="s">
        <v>57</v>
      </c>
      <c r="G19" s="3"/>
      <c r="H19" s="3"/>
      <c r="I19" s="11"/>
      <c r="J19" s="18" t="s">
        <v>25</v>
      </c>
      <c r="K19" s="3" t="s">
        <v>49</v>
      </c>
      <c r="L19" s="3" t="s">
        <v>49</v>
      </c>
      <c r="M19" s="32">
        <v>25000</v>
      </c>
      <c r="N19" s="32">
        <v>30250</v>
      </c>
      <c r="O19" s="32">
        <v>25000</v>
      </c>
      <c r="P19" s="37" t="s">
        <v>39</v>
      </c>
      <c r="Q19" s="3" t="s">
        <v>49</v>
      </c>
      <c r="R19" s="35">
        <v>45839</v>
      </c>
      <c r="S19" s="35">
        <v>45931</v>
      </c>
      <c r="T19" s="3" t="s">
        <v>80</v>
      </c>
      <c r="U19" s="3" t="s">
        <v>111</v>
      </c>
      <c r="V19" s="7" t="s">
        <v>49</v>
      </c>
      <c r="W19" s="10" t="s">
        <v>48</v>
      </c>
      <c r="X19" s="58" t="s">
        <v>112</v>
      </c>
      <c r="Y19" s="10" t="s">
        <v>49</v>
      </c>
      <c r="Z19" s="3"/>
      <c r="AA19" s="7"/>
      <c r="AB19" s="11"/>
    </row>
    <row r="20" spans="1:28" ht="43.2" x14ac:dyDescent="0.3">
      <c r="A20" s="3" t="s">
        <v>22</v>
      </c>
      <c r="B20" s="29" t="s">
        <v>22</v>
      </c>
      <c r="C20" s="37" t="s">
        <v>104</v>
      </c>
      <c r="D20" s="22" t="s">
        <v>122</v>
      </c>
      <c r="E20" s="10"/>
      <c r="F20" s="46" t="s">
        <v>57</v>
      </c>
      <c r="G20" s="3"/>
      <c r="H20" s="3"/>
      <c r="I20" s="11"/>
      <c r="J20" s="18" t="s">
        <v>26</v>
      </c>
      <c r="K20" s="3" t="s">
        <v>49</v>
      </c>
      <c r="L20" s="3" t="s">
        <v>48</v>
      </c>
      <c r="M20" s="32">
        <v>70000</v>
      </c>
      <c r="N20" s="32">
        <v>84700</v>
      </c>
      <c r="O20" s="32">
        <v>70000</v>
      </c>
      <c r="P20" s="3" t="s">
        <v>38</v>
      </c>
      <c r="Q20" s="3" t="s">
        <v>49</v>
      </c>
      <c r="R20" s="35">
        <v>45778</v>
      </c>
      <c r="S20" s="35">
        <v>45870</v>
      </c>
      <c r="T20" s="3" t="s">
        <v>119</v>
      </c>
      <c r="U20" s="3" t="s">
        <v>111</v>
      </c>
      <c r="V20" s="7" t="s">
        <v>49</v>
      </c>
      <c r="W20" s="10" t="s">
        <v>48</v>
      </c>
      <c r="X20" s="58" t="s">
        <v>112</v>
      </c>
      <c r="Y20" s="10" t="s">
        <v>49</v>
      </c>
      <c r="Z20" s="3"/>
      <c r="AA20" s="7"/>
      <c r="AB20" s="11"/>
    </row>
    <row r="21" spans="1:28" ht="43.2" x14ac:dyDescent="0.3">
      <c r="A21" s="3" t="s">
        <v>22</v>
      </c>
      <c r="B21" s="29" t="s">
        <v>22</v>
      </c>
      <c r="C21" s="37" t="s">
        <v>105</v>
      </c>
      <c r="D21" s="23" t="s">
        <v>114</v>
      </c>
      <c r="E21" s="10"/>
      <c r="F21" s="46" t="s">
        <v>57</v>
      </c>
      <c r="G21" s="3"/>
      <c r="H21" s="3"/>
      <c r="I21" s="11"/>
      <c r="J21" s="18" t="s">
        <v>26</v>
      </c>
      <c r="K21" s="3" t="s">
        <v>49</v>
      </c>
      <c r="L21" s="3" t="s">
        <v>48</v>
      </c>
      <c r="M21" s="32">
        <v>25000</v>
      </c>
      <c r="N21" s="32">
        <v>30250</v>
      </c>
      <c r="O21" s="32">
        <v>25000</v>
      </c>
      <c r="P21" s="37" t="s">
        <v>39</v>
      </c>
      <c r="Q21" s="3" t="s">
        <v>49</v>
      </c>
      <c r="R21" s="35">
        <v>45962</v>
      </c>
      <c r="S21" s="35">
        <v>46023</v>
      </c>
      <c r="T21" s="3" t="s">
        <v>123</v>
      </c>
      <c r="U21" s="3" t="s">
        <v>111</v>
      </c>
      <c r="V21" s="7" t="s">
        <v>49</v>
      </c>
      <c r="W21" s="10" t="s">
        <v>48</v>
      </c>
      <c r="X21" s="58" t="s">
        <v>112</v>
      </c>
      <c r="Y21" s="10" t="s">
        <v>49</v>
      </c>
      <c r="Z21" s="3"/>
      <c r="AA21" s="7"/>
      <c r="AB21" s="11"/>
    </row>
    <row r="22" spans="1:28" ht="43.2" x14ac:dyDescent="0.3">
      <c r="A22" s="3" t="s">
        <v>22</v>
      </c>
      <c r="B22" s="29" t="s">
        <v>22</v>
      </c>
      <c r="C22" s="37" t="s">
        <v>106</v>
      </c>
      <c r="D22" s="23" t="s">
        <v>114</v>
      </c>
      <c r="E22" s="10"/>
      <c r="F22" s="46" t="s">
        <v>57</v>
      </c>
      <c r="G22" s="3"/>
      <c r="H22" s="3"/>
      <c r="I22" s="11"/>
      <c r="J22" s="18" t="s">
        <v>26</v>
      </c>
      <c r="K22" s="3" t="s">
        <v>49</v>
      </c>
      <c r="L22" s="3" t="s">
        <v>49</v>
      </c>
      <c r="M22" s="32">
        <v>20000</v>
      </c>
      <c r="N22" s="32">
        <v>24200</v>
      </c>
      <c r="O22" s="32">
        <v>20000</v>
      </c>
      <c r="P22" s="37" t="s">
        <v>39</v>
      </c>
      <c r="Q22" s="3" t="s">
        <v>49</v>
      </c>
      <c r="R22" s="35">
        <v>45689</v>
      </c>
      <c r="S22" s="35">
        <v>45748</v>
      </c>
      <c r="T22" s="3" t="s">
        <v>124</v>
      </c>
      <c r="U22" s="3" t="s">
        <v>111</v>
      </c>
      <c r="V22" s="7" t="s">
        <v>49</v>
      </c>
      <c r="W22" s="10" t="s">
        <v>48</v>
      </c>
      <c r="X22" s="58" t="s">
        <v>112</v>
      </c>
      <c r="Y22" s="10" t="s">
        <v>49</v>
      </c>
      <c r="Z22" s="3"/>
      <c r="AA22" s="7"/>
      <c r="AB22" s="11"/>
    </row>
    <row r="23" spans="1:28" ht="43.2" x14ac:dyDescent="0.3">
      <c r="A23" s="3" t="s">
        <v>22</v>
      </c>
      <c r="B23" s="29" t="s">
        <v>22</v>
      </c>
      <c r="C23" s="37" t="s">
        <v>107</v>
      </c>
      <c r="D23" s="60" t="s">
        <v>115</v>
      </c>
      <c r="E23" s="40" t="s">
        <v>57</v>
      </c>
      <c r="F23" s="3"/>
      <c r="G23" s="3"/>
      <c r="H23" s="3"/>
      <c r="I23" s="11"/>
      <c r="J23" s="18" t="s">
        <v>26</v>
      </c>
      <c r="K23" s="3" t="s">
        <v>49</v>
      </c>
      <c r="L23" s="3" t="s">
        <v>49</v>
      </c>
      <c r="M23" s="32">
        <v>19000</v>
      </c>
      <c r="N23" s="32">
        <v>22990</v>
      </c>
      <c r="O23" s="32">
        <v>19000</v>
      </c>
      <c r="P23" s="37" t="s">
        <v>39</v>
      </c>
      <c r="Q23" s="3" t="s">
        <v>49</v>
      </c>
      <c r="R23" s="35">
        <v>45689</v>
      </c>
      <c r="S23" s="35">
        <v>45717</v>
      </c>
      <c r="T23" s="3" t="s">
        <v>80</v>
      </c>
      <c r="U23" s="3" t="s">
        <v>111</v>
      </c>
      <c r="V23" s="7" t="s">
        <v>49</v>
      </c>
      <c r="W23" s="10" t="s">
        <v>48</v>
      </c>
      <c r="X23" s="58" t="s">
        <v>112</v>
      </c>
      <c r="Y23" s="10" t="s">
        <v>49</v>
      </c>
      <c r="Z23" s="3"/>
      <c r="AA23" s="7"/>
      <c r="AB23" s="11"/>
    </row>
    <row r="24" spans="1:28" ht="43.2" x14ac:dyDescent="0.3">
      <c r="A24" s="3" t="s">
        <v>22</v>
      </c>
      <c r="B24" s="29" t="s">
        <v>22</v>
      </c>
      <c r="C24" s="37" t="s">
        <v>108</v>
      </c>
      <c r="D24" s="55" t="s">
        <v>116</v>
      </c>
      <c r="E24" s="40"/>
      <c r="F24" s="46" t="s">
        <v>57</v>
      </c>
      <c r="G24" s="3"/>
      <c r="H24" s="3"/>
      <c r="I24" s="11"/>
      <c r="J24" s="18" t="s">
        <v>26</v>
      </c>
      <c r="K24" s="3" t="s">
        <v>49</v>
      </c>
      <c r="L24" s="3" t="s">
        <v>48</v>
      </c>
      <c r="M24" s="32">
        <v>45000</v>
      </c>
      <c r="N24" s="32">
        <v>54450</v>
      </c>
      <c r="O24" s="32">
        <v>450000</v>
      </c>
      <c r="P24" s="37" t="s">
        <v>39</v>
      </c>
      <c r="Q24" s="3" t="s">
        <v>49</v>
      </c>
      <c r="R24" s="35">
        <v>45901</v>
      </c>
      <c r="S24" s="35">
        <v>45962</v>
      </c>
      <c r="T24" s="3" t="s">
        <v>119</v>
      </c>
      <c r="U24" s="3" t="s">
        <v>111</v>
      </c>
      <c r="V24" s="7" t="s">
        <v>49</v>
      </c>
      <c r="W24" s="10" t="s">
        <v>48</v>
      </c>
      <c r="X24" s="58" t="s">
        <v>112</v>
      </c>
      <c r="Y24" s="10" t="s">
        <v>49</v>
      </c>
      <c r="Z24" s="3"/>
      <c r="AA24" s="7"/>
      <c r="AB24" s="11"/>
    </row>
    <row r="25" spans="1:28" ht="43.2" x14ac:dyDescent="0.3">
      <c r="A25" s="3" t="s">
        <v>22</v>
      </c>
      <c r="B25" s="29" t="s">
        <v>22</v>
      </c>
      <c r="C25" s="37" t="s">
        <v>109</v>
      </c>
      <c r="D25" s="61" t="s">
        <v>117</v>
      </c>
      <c r="F25" s="40" t="s">
        <v>57</v>
      </c>
      <c r="G25" s="3"/>
      <c r="H25" s="3"/>
      <c r="I25" s="11"/>
      <c r="J25" s="18" t="s">
        <v>26</v>
      </c>
      <c r="K25" s="3" t="s">
        <v>49</v>
      </c>
      <c r="L25" s="3" t="s">
        <v>48</v>
      </c>
      <c r="M25" s="32">
        <v>38000</v>
      </c>
      <c r="N25" s="32">
        <v>45980</v>
      </c>
      <c r="O25" s="32">
        <v>38000</v>
      </c>
      <c r="P25" s="37" t="s">
        <v>39</v>
      </c>
      <c r="Q25" s="3" t="s">
        <v>49</v>
      </c>
      <c r="R25" s="35">
        <v>45931</v>
      </c>
      <c r="S25" s="35">
        <v>45992</v>
      </c>
      <c r="T25" s="3" t="s">
        <v>119</v>
      </c>
      <c r="U25" s="3" t="s">
        <v>111</v>
      </c>
      <c r="V25" s="7" t="s">
        <v>49</v>
      </c>
      <c r="W25" s="10" t="s">
        <v>48</v>
      </c>
      <c r="X25" s="58" t="s">
        <v>112</v>
      </c>
      <c r="Y25" s="10" t="s">
        <v>49</v>
      </c>
      <c r="Z25" s="3"/>
      <c r="AA25" s="7"/>
      <c r="AB25" s="11"/>
    </row>
    <row r="26" spans="1:28" ht="43.2" x14ac:dyDescent="0.3">
      <c r="A26" s="3" t="s">
        <v>22</v>
      </c>
      <c r="B26" s="29" t="s">
        <v>22</v>
      </c>
      <c r="C26" s="37" t="s">
        <v>113</v>
      </c>
      <c r="D26" s="22" t="s">
        <v>118</v>
      </c>
      <c r="E26" s="10"/>
      <c r="F26" s="40" t="s">
        <v>57</v>
      </c>
      <c r="G26" s="3"/>
      <c r="H26" s="3"/>
      <c r="I26" s="11"/>
      <c r="J26" s="18" t="s">
        <v>26</v>
      </c>
      <c r="K26" s="3" t="s">
        <v>49</v>
      </c>
      <c r="L26" s="3" t="s">
        <v>48</v>
      </c>
      <c r="M26" s="32">
        <v>19000</v>
      </c>
      <c r="N26" s="32">
        <v>22990</v>
      </c>
      <c r="O26" s="32">
        <v>19000</v>
      </c>
      <c r="P26" s="37" t="s">
        <v>39</v>
      </c>
      <c r="Q26" s="3" t="s">
        <v>49</v>
      </c>
      <c r="R26" s="35">
        <v>45931</v>
      </c>
      <c r="S26" s="35">
        <v>46023</v>
      </c>
      <c r="T26" s="3" t="s">
        <v>119</v>
      </c>
      <c r="U26" s="3" t="s">
        <v>111</v>
      </c>
      <c r="V26" s="7" t="s">
        <v>49</v>
      </c>
      <c r="W26" s="10" t="s">
        <v>48</v>
      </c>
      <c r="X26" s="58" t="s">
        <v>112</v>
      </c>
      <c r="Y26" s="10" t="s">
        <v>49</v>
      </c>
      <c r="Z26" s="3"/>
      <c r="AA26" s="7"/>
      <c r="AB26" s="11"/>
    </row>
    <row r="27" spans="1:28" ht="43.2" x14ac:dyDescent="0.3">
      <c r="A27" s="3" t="s">
        <v>22</v>
      </c>
      <c r="B27" s="29" t="s">
        <v>22</v>
      </c>
      <c r="C27" s="37" t="s">
        <v>156</v>
      </c>
      <c r="D27" s="22" t="s">
        <v>157</v>
      </c>
      <c r="E27" s="10"/>
      <c r="F27" s="40" t="s">
        <v>57</v>
      </c>
      <c r="G27" s="3"/>
      <c r="H27" s="3"/>
      <c r="I27" s="11"/>
      <c r="J27" s="18" t="s">
        <v>26</v>
      </c>
      <c r="K27" s="3" t="s">
        <v>49</v>
      </c>
      <c r="L27" s="3"/>
      <c r="M27" s="32">
        <v>40000</v>
      </c>
      <c r="N27" s="32">
        <v>48400</v>
      </c>
      <c r="O27" s="32">
        <v>40000</v>
      </c>
      <c r="P27" s="37" t="s">
        <v>39</v>
      </c>
      <c r="Q27" s="3" t="s">
        <v>49</v>
      </c>
      <c r="R27" s="35">
        <v>45717</v>
      </c>
      <c r="S27" s="35">
        <v>45778</v>
      </c>
      <c r="T27" s="3" t="s">
        <v>121</v>
      </c>
      <c r="U27" s="3" t="s">
        <v>111</v>
      </c>
      <c r="V27" s="7" t="s">
        <v>49</v>
      </c>
      <c r="W27" s="10" t="s">
        <v>48</v>
      </c>
      <c r="X27" s="58" t="s">
        <v>112</v>
      </c>
      <c r="Y27" s="10" t="s">
        <v>49</v>
      </c>
      <c r="Z27" s="3"/>
      <c r="AA27" s="7"/>
      <c r="AB27" s="11"/>
    </row>
    <row r="28" spans="1:28" ht="43.2" x14ac:dyDescent="0.3">
      <c r="A28" s="3" t="s">
        <v>22</v>
      </c>
      <c r="B28" s="29" t="s">
        <v>22</v>
      </c>
      <c r="C28" s="37" t="s">
        <v>125</v>
      </c>
      <c r="D28" s="22" t="s">
        <v>126</v>
      </c>
      <c r="E28" s="10"/>
      <c r="F28" s="40" t="s">
        <v>57</v>
      </c>
      <c r="G28" s="3"/>
      <c r="H28" s="3"/>
      <c r="I28" s="11"/>
      <c r="J28" s="18" t="s">
        <v>26</v>
      </c>
      <c r="K28" s="3" t="s">
        <v>49</v>
      </c>
      <c r="L28" s="3" t="s">
        <v>48</v>
      </c>
      <c r="M28" s="32">
        <v>10000</v>
      </c>
      <c r="N28" s="32">
        <v>12100</v>
      </c>
      <c r="O28" s="32">
        <v>10000</v>
      </c>
      <c r="P28" s="37" t="s">
        <v>39</v>
      </c>
      <c r="Q28" s="3" t="s">
        <v>49</v>
      </c>
      <c r="R28" s="35">
        <v>45748</v>
      </c>
      <c r="S28" s="35">
        <v>45839</v>
      </c>
      <c r="T28" s="3" t="s">
        <v>119</v>
      </c>
      <c r="U28" s="3" t="s">
        <v>111</v>
      </c>
      <c r="V28" s="7" t="s">
        <v>49</v>
      </c>
      <c r="W28" s="10" t="s">
        <v>48</v>
      </c>
      <c r="X28" s="58" t="s">
        <v>112</v>
      </c>
      <c r="Y28" s="10" t="s">
        <v>49</v>
      </c>
      <c r="Z28" s="3"/>
      <c r="AA28" s="7"/>
      <c r="AB28" s="11"/>
    </row>
    <row r="29" spans="1:28" ht="46.95" customHeight="1" x14ac:dyDescent="0.3">
      <c r="A29" s="3" t="s">
        <v>22</v>
      </c>
      <c r="B29" s="29" t="s">
        <v>22</v>
      </c>
      <c r="C29" s="37" t="s">
        <v>127</v>
      </c>
      <c r="D29" s="62">
        <v>48450000</v>
      </c>
      <c r="E29" s="46"/>
      <c r="F29" s="46" t="s">
        <v>57</v>
      </c>
      <c r="G29" s="3"/>
      <c r="H29" s="3"/>
      <c r="I29" s="11"/>
      <c r="J29" s="18" t="s">
        <v>26</v>
      </c>
      <c r="K29" s="3" t="s">
        <v>49</v>
      </c>
      <c r="L29" s="3" t="s">
        <v>48</v>
      </c>
      <c r="M29" s="32">
        <v>22500</v>
      </c>
      <c r="N29" s="32">
        <v>27205</v>
      </c>
      <c r="O29" s="32">
        <v>45000</v>
      </c>
      <c r="P29" s="37" t="s">
        <v>39</v>
      </c>
      <c r="Q29" s="3" t="s">
        <v>49</v>
      </c>
      <c r="R29" s="35">
        <v>45689</v>
      </c>
      <c r="S29" s="35">
        <v>45717</v>
      </c>
      <c r="T29" s="3" t="s">
        <v>119</v>
      </c>
      <c r="U29" s="7" t="s">
        <v>128</v>
      </c>
      <c r="V29" s="7" t="s">
        <v>49</v>
      </c>
      <c r="W29" s="10" t="s">
        <v>48</v>
      </c>
      <c r="X29" s="58" t="s">
        <v>112</v>
      </c>
      <c r="Y29" s="10" t="s">
        <v>49</v>
      </c>
      <c r="Z29" s="3"/>
      <c r="AA29" s="7"/>
      <c r="AB29" s="11"/>
    </row>
    <row r="30" spans="1:28" ht="46.95" customHeight="1" x14ac:dyDescent="0.3">
      <c r="A30" s="3" t="s">
        <v>22</v>
      </c>
      <c r="B30" s="29" t="s">
        <v>22</v>
      </c>
      <c r="C30" s="29" t="s">
        <v>143</v>
      </c>
      <c r="D30" s="88" t="s">
        <v>144</v>
      </c>
      <c r="E30" s="46" t="s">
        <v>57</v>
      </c>
      <c r="F30" s="46" t="s">
        <v>57</v>
      </c>
      <c r="G30" s="3"/>
      <c r="H30" s="3"/>
      <c r="I30" s="11"/>
      <c r="J30" s="18" t="s">
        <v>25</v>
      </c>
      <c r="K30" s="3" t="s">
        <v>49</v>
      </c>
      <c r="L30" s="3" t="s">
        <v>49</v>
      </c>
      <c r="M30" s="32">
        <v>20000</v>
      </c>
      <c r="N30" s="32">
        <v>24200</v>
      </c>
      <c r="O30" s="32">
        <v>20000</v>
      </c>
      <c r="P30" s="37" t="s">
        <v>39</v>
      </c>
      <c r="Q30" s="3" t="s">
        <v>49</v>
      </c>
      <c r="R30" s="35">
        <v>45839</v>
      </c>
      <c r="S30" s="35">
        <v>45901</v>
      </c>
      <c r="T30" s="3" t="s">
        <v>80</v>
      </c>
      <c r="U30" s="7" t="s">
        <v>128</v>
      </c>
      <c r="V30" s="7" t="s">
        <v>49</v>
      </c>
      <c r="W30" s="10" t="s">
        <v>48</v>
      </c>
      <c r="X30" s="58" t="s">
        <v>145</v>
      </c>
      <c r="Y30" s="10" t="s">
        <v>49</v>
      </c>
      <c r="Z30" s="3"/>
      <c r="AA30" s="7"/>
      <c r="AB30" s="11"/>
    </row>
    <row r="31" spans="1:28" ht="46.95" customHeight="1" thickBot="1" x14ac:dyDescent="0.35">
      <c r="A31" s="3" t="s">
        <v>22</v>
      </c>
      <c r="B31" s="29" t="s">
        <v>22</v>
      </c>
      <c r="C31" s="37" t="s">
        <v>149</v>
      </c>
      <c r="D31" s="88" t="s">
        <v>146</v>
      </c>
      <c r="E31" s="46" t="s">
        <v>57</v>
      </c>
      <c r="F31" s="46" t="s">
        <v>57</v>
      </c>
      <c r="G31" s="3"/>
      <c r="H31" s="3"/>
      <c r="I31" s="11"/>
      <c r="J31" s="18" t="s">
        <v>25</v>
      </c>
      <c r="K31" s="3" t="s">
        <v>49</v>
      </c>
      <c r="L31" s="3" t="s">
        <v>48</v>
      </c>
      <c r="M31" s="32">
        <v>15000</v>
      </c>
      <c r="N31" s="32">
        <v>18150</v>
      </c>
      <c r="O31" s="32">
        <v>45000</v>
      </c>
      <c r="P31" s="37" t="s">
        <v>39</v>
      </c>
      <c r="Q31" s="3" t="s">
        <v>49</v>
      </c>
      <c r="R31" s="35">
        <v>45748</v>
      </c>
      <c r="S31" s="35">
        <v>45809</v>
      </c>
      <c r="T31" s="3" t="s">
        <v>147</v>
      </c>
      <c r="U31" s="7" t="s">
        <v>128</v>
      </c>
      <c r="V31" s="7" t="s">
        <v>49</v>
      </c>
      <c r="W31" s="10" t="s">
        <v>48</v>
      </c>
      <c r="X31" s="58" t="s">
        <v>112</v>
      </c>
      <c r="Y31" s="10" t="s">
        <v>49</v>
      </c>
      <c r="Z31" s="3"/>
      <c r="AA31" s="7"/>
      <c r="AB31" s="11"/>
    </row>
    <row r="32" spans="1:28" ht="46.95" customHeight="1" x14ac:dyDescent="0.3">
      <c r="A32" s="3" t="s">
        <v>22</v>
      </c>
      <c r="B32" s="29" t="s">
        <v>22</v>
      </c>
      <c r="C32" s="87" t="s">
        <v>148</v>
      </c>
      <c r="D32" t="s">
        <v>150</v>
      </c>
      <c r="E32" s="46" t="s">
        <v>57</v>
      </c>
      <c r="F32" s="46" t="s">
        <v>57</v>
      </c>
      <c r="G32" s="3"/>
      <c r="H32" s="3"/>
      <c r="I32" s="11"/>
      <c r="J32" s="18" t="s">
        <v>25</v>
      </c>
      <c r="K32" s="3" t="s">
        <v>49</v>
      </c>
      <c r="L32" s="3" t="s">
        <v>48</v>
      </c>
      <c r="M32" s="32">
        <v>93900</v>
      </c>
      <c r="N32" s="32">
        <v>93900</v>
      </c>
      <c r="O32" s="32">
        <v>140850</v>
      </c>
      <c r="P32" s="37" t="s">
        <v>38</v>
      </c>
      <c r="Q32" s="3" t="s">
        <v>48</v>
      </c>
      <c r="R32" s="35">
        <v>45748</v>
      </c>
      <c r="S32" s="35">
        <v>45809</v>
      </c>
      <c r="T32" s="3" t="s">
        <v>151</v>
      </c>
      <c r="U32" s="7" t="s">
        <v>128</v>
      </c>
      <c r="V32" s="7" t="s">
        <v>49</v>
      </c>
      <c r="W32" s="10" t="s">
        <v>48</v>
      </c>
      <c r="X32" s="58" t="s">
        <v>112</v>
      </c>
      <c r="Y32" s="10" t="s">
        <v>49</v>
      </c>
      <c r="Z32" s="3"/>
      <c r="AA32" s="7"/>
      <c r="AB32" s="11"/>
    </row>
    <row r="33" spans="1:28" ht="46.95" customHeight="1" x14ac:dyDescent="0.3">
      <c r="A33" s="3" t="s">
        <v>22</v>
      </c>
      <c r="B33" s="29" t="s">
        <v>22</v>
      </c>
      <c r="C33" s="37" t="s">
        <v>152</v>
      </c>
      <c r="D33" t="s">
        <v>153</v>
      </c>
      <c r="E33" s="46" t="s">
        <v>57</v>
      </c>
      <c r="F33" s="46" t="s">
        <v>57</v>
      </c>
      <c r="G33" s="3"/>
      <c r="H33" s="3"/>
      <c r="I33" s="11"/>
      <c r="J33" s="18" t="s">
        <v>26</v>
      </c>
      <c r="K33" s="3" t="s">
        <v>49</v>
      </c>
      <c r="L33" s="3" t="s">
        <v>48</v>
      </c>
      <c r="M33" s="32">
        <v>68000</v>
      </c>
      <c r="N33" s="32">
        <v>82280</v>
      </c>
      <c r="O33" s="32">
        <v>68000</v>
      </c>
      <c r="P33" s="37" t="s">
        <v>38</v>
      </c>
      <c r="Q33" s="3" t="s">
        <v>49</v>
      </c>
      <c r="R33" s="35">
        <v>45901</v>
      </c>
      <c r="S33" s="35">
        <v>45962</v>
      </c>
      <c r="T33" s="3" t="s">
        <v>154</v>
      </c>
      <c r="U33" s="7" t="s">
        <v>128</v>
      </c>
      <c r="V33" s="7" t="s">
        <v>49</v>
      </c>
      <c r="W33" s="10" t="s">
        <v>49</v>
      </c>
      <c r="X33" s="89" t="s">
        <v>155</v>
      </c>
      <c r="Y33" s="10" t="s">
        <v>49</v>
      </c>
      <c r="Z33" s="3"/>
      <c r="AA33" s="7"/>
      <c r="AB33" s="11"/>
    </row>
    <row r="34" spans="1:28" ht="72" x14ac:dyDescent="0.3">
      <c r="A34" s="3" t="s">
        <v>22</v>
      </c>
      <c r="B34" s="29" t="s">
        <v>22</v>
      </c>
      <c r="C34" s="71" t="s">
        <v>129</v>
      </c>
      <c r="D34" s="7">
        <v>38540000</v>
      </c>
      <c r="E34" s="3"/>
      <c r="F34" s="46" t="s">
        <v>57</v>
      </c>
      <c r="G34" s="3"/>
      <c r="H34" s="3"/>
      <c r="I34" s="11"/>
      <c r="J34" s="18" t="s">
        <v>26</v>
      </c>
      <c r="K34" s="3" t="s">
        <v>48</v>
      </c>
      <c r="L34" s="3" t="s">
        <v>49</v>
      </c>
      <c r="M34" s="32">
        <v>2000000</v>
      </c>
      <c r="N34" s="32">
        <v>2420000</v>
      </c>
      <c r="O34" s="32">
        <v>2000000</v>
      </c>
      <c r="P34" s="3" t="s">
        <v>37</v>
      </c>
      <c r="Q34" s="3" t="s">
        <v>48</v>
      </c>
      <c r="R34" s="35">
        <v>45901</v>
      </c>
      <c r="S34" s="35">
        <v>46023</v>
      </c>
      <c r="T34" s="3" t="s">
        <v>130</v>
      </c>
      <c r="U34" s="7" t="s">
        <v>131</v>
      </c>
      <c r="V34" s="7" t="s">
        <v>49</v>
      </c>
      <c r="W34" s="10" t="s">
        <v>48</v>
      </c>
      <c r="X34" s="58" t="s">
        <v>132</v>
      </c>
      <c r="Y34" s="10" t="s">
        <v>49</v>
      </c>
      <c r="Z34" s="3"/>
      <c r="AA34" s="7"/>
      <c r="AB34" s="11"/>
    </row>
    <row r="35" spans="1:28" s="85" customFormat="1" ht="100.8" x14ac:dyDescent="0.3">
      <c r="A35" s="70" t="s">
        <v>22</v>
      </c>
      <c r="B35" s="71" t="s">
        <v>22</v>
      </c>
      <c r="C35" s="81" t="s">
        <v>133</v>
      </c>
      <c r="D35" s="82" t="s">
        <v>134</v>
      </c>
      <c r="E35" s="79"/>
      <c r="F35" s="74" t="s">
        <v>57</v>
      </c>
      <c r="G35" s="70"/>
      <c r="H35" s="70"/>
      <c r="I35" s="83"/>
      <c r="J35" s="75" t="s">
        <v>26</v>
      </c>
      <c r="K35" s="70" t="s">
        <v>48</v>
      </c>
      <c r="L35" s="70" t="s">
        <v>49</v>
      </c>
      <c r="M35" s="76">
        <v>1500000</v>
      </c>
      <c r="N35" s="76">
        <v>1815000</v>
      </c>
      <c r="O35" s="76">
        <v>1500000</v>
      </c>
      <c r="P35" s="70" t="s">
        <v>37</v>
      </c>
      <c r="Q35" s="70" t="s">
        <v>48</v>
      </c>
      <c r="R35" s="77">
        <v>45778</v>
      </c>
      <c r="S35" s="77">
        <v>45901</v>
      </c>
      <c r="T35" s="70" t="s">
        <v>142</v>
      </c>
      <c r="U35" s="84" t="s">
        <v>131</v>
      </c>
      <c r="V35" s="78" t="s">
        <v>49</v>
      </c>
      <c r="W35" s="79" t="s">
        <v>48</v>
      </c>
      <c r="X35" s="86" t="s">
        <v>132</v>
      </c>
      <c r="Y35" s="79" t="s">
        <v>49</v>
      </c>
      <c r="Z35" s="70"/>
      <c r="AA35" s="78"/>
      <c r="AB35" s="83"/>
    </row>
    <row r="36" spans="1:28" x14ac:dyDescent="0.3">
      <c r="A36" s="3"/>
      <c r="B36" s="29"/>
      <c r="C36" s="64"/>
      <c r="D36" s="22"/>
      <c r="E36" s="10"/>
      <c r="F36" s="3"/>
      <c r="G36" s="3"/>
      <c r="H36" s="3"/>
      <c r="I36" s="11"/>
      <c r="J36" s="18"/>
      <c r="K36" s="3"/>
      <c r="L36" s="3"/>
      <c r="M36" s="32"/>
      <c r="N36" s="32"/>
      <c r="O36" s="32"/>
      <c r="P36" s="3"/>
      <c r="Q36" s="3"/>
      <c r="R36" s="3"/>
      <c r="S36" s="3"/>
      <c r="T36" s="3"/>
      <c r="U36" s="63"/>
      <c r="V36" s="7"/>
      <c r="W36" s="10"/>
      <c r="X36" s="58"/>
      <c r="Y36" s="10"/>
      <c r="Z36" s="3"/>
      <c r="AA36" s="7"/>
      <c r="AB36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36" xr:uid="{00000000-0002-0000-0000-000000000000}">
      <formula1>"Centro Especial de Empleo,Empresa de Inserción"</formula1>
    </dataValidation>
    <dataValidation type="list" allowBlank="1" showInputMessage="1" showErrorMessage="1" sqref="K4:L36 Q4:Q36 W4:W36 Y4:Y36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#REF!</xm:f>
          </x14:formula1>
          <xm:sqref>B17 A4:B16 A18:B36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J4:J36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P4:P36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"/>
  <sheetViews>
    <sheetView workbookViewId="0">
      <selection activeCell="A6" sqref="A6"/>
    </sheetView>
  </sheetViews>
  <sheetFormatPr baseColWidth="10" defaultRowHeight="14.4" x14ac:dyDescent="0.3"/>
  <cols>
    <col min="1" max="2" width="38.33203125" customWidth="1"/>
    <col min="3" max="4" width="45.44140625" customWidth="1"/>
    <col min="5" max="5" width="18.6640625" bestFit="1" customWidth="1"/>
    <col min="6" max="6" width="18.6640625" customWidth="1"/>
    <col min="7" max="7" width="22.5546875" bestFit="1" customWidth="1"/>
    <col min="8" max="8" width="17" bestFit="1" customWidth="1"/>
    <col min="9" max="11" width="23.88671875" bestFit="1" customWidth="1"/>
    <col min="12" max="12" width="16.5546875" bestFit="1" customWidth="1"/>
    <col min="13" max="13" width="19.88671875" bestFit="1" customWidth="1"/>
    <col min="14" max="14" width="19.88671875" customWidth="1"/>
  </cols>
  <sheetData>
    <row r="1" spans="1:15" ht="43.5" customHeight="1" thickBot="1" x14ac:dyDescent="0.35">
      <c r="A1" s="97" t="s">
        <v>42</v>
      </c>
      <c r="B1" s="97"/>
      <c r="C1" s="97"/>
      <c r="D1" s="19"/>
      <c r="E1" s="12"/>
      <c r="F1" s="12"/>
    </row>
    <row r="2" spans="1:15" s="15" customFormat="1" ht="74.25" customHeight="1" thickBot="1" x14ac:dyDescent="0.35">
      <c r="A2" s="5" t="s">
        <v>0</v>
      </c>
      <c r="B2" s="16" t="s">
        <v>46</v>
      </c>
      <c r="C2" s="1" t="s">
        <v>1</v>
      </c>
      <c r="D2" s="1" t="s">
        <v>47</v>
      </c>
      <c r="E2" s="1" t="s">
        <v>2</v>
      </c>
      <c r="F2" s="1" t="s">
        <v>50</v>
      </c>
      <c r="G2" s="1" t="s">
        <v>28</v>
      </c>
      <c r="H2" s="1" t="s">
        <v>27</v>
      </c>
      <c r="I2" s="1" t="s">
        <v>19</v>
      </c>
      <c r="J2" s="1" t="s">
        <v>20</v>
      </c>
      <c r="K2" s="1" t="s">
        <v>43</v>
      </c>
      <c r="L2" s="1" t="s">
        <v>21</v>
      </c>
      <c r="M2" s="14" t="s">
        <v>14</v>
      </c>
      <c r="N2" s="4" t="s">
        <v>15</v>
      </c>
    </row>
    <row r="3" spans="1:15" ht="101.4" thickBot="1" x14ac:dyDescent="0.35">
      <c r="A3" s="2" t="s">
        <v>22</v>
      </c>
      <c r="B3" s="2" t="s">
        <v>22</v>
      </c>
      <c r="C3" s="27" t="s">
        <v>53</v>
      </c>
      <c r="D3" s="23" t="s">
        <v>54</v>
      </c>
      <c r="E3" s="24" t="s">
        <v>25</v>
      </c>
      <c r="F3" s="27" t="s">
        <v>39</v>
      </c>
      <c r="G3" s="26">
        <v>25147.93</v>
      </c>
      <c r="H3" s="26">
        <v>25097.63</v>
      </c>
      <c r="I3" s="25">
        <v>25097.63</v>
      </c>
      <c r="J3" s="25">
        <v>25097.63</v>
      </c>
      <c r="K3" s="2"/>
      <c r="L3" s="2" t="s">
        <v>55</v>
      </c>
      <c r="M3" s="39" t="s">
        <v>51</v>
      </c>
      <c r="N3" s="2" t="s">
        <v>52</v>
      </c>
    </row>
    <row r="4" spans="1:15" ht="29.4" thickBot="1" x14ac:dyDescent="0.35">
      <c r="A4" s="3" t="s">
        <v>22</v>
      </c>
      <c r="B4" s="3" t="s">
        <v>22</v>
      </c>
      <c r="C4" s="37" t="s">
        <v>91</v>
      </c>
      <c r="D4" s="2" t="s">
        <v>84</v>
      </c>
      <c r="E4" s="3" t="s">
        <v>25</v>
      </c>
      <c r="F4" s="37" t="s">
        <v>39</v>
      </c>
      <c r="G4" s="32">
        <v>18000</v>
      </c>
      <c r="H4" s="3"/>
      <c r="I4" s="32">
        <v>6000</v>
      </c>
      <c r="J4" s="32">
        <v>6000</v>
      </c>
      <c r="K4" s="32">
        <v>6000</v>
      </c>
      <c r="L4" s="3" t="s">
        <v>85</v>
      </c>
      <c r="M4" s="39" t="s">
        <v>51</v>
      </c>
      <c r="N4" s="2" t="s">
        <v>52</v>
      </c>
    </row>
    <row r="5" spans="1:15" ht="29.4" thickBot="1" x14ac:dyDescent="0.35">
      <c r="A5" s="3" t="s">
        <v>22</v>
      </c>
      <c r="B5" s="3" t="s">
        <v>22</v>
      </c>
      <c r="C5" s="37" t="s">
        <v>93</v>
      </c>
      <c r="D5" s="2" t="s">
        <v>84</v>
      </c>
      <c r="E5" s="3" t="s">
        <v>25</v>
      </c>
      <c r="F5" s="37" t="s">
        <v>40</v>
      </c>
      <c r="G5" s="32">
        <v>4130.6000000000004</v>
      </c>
      <c r="H5" s="32">
        <v>4998.03</v>
      </c>
      <c r="I5" s="32">
        <v>1428.33</v>
      </c>
      <c r="J5" s="32"/>
      <c r="K5" s="32"/>
      <c r="L5" s="37" t="s">
        <v>87</v>
      </c>
      <c r="M5" s="39" t="s">
        <v>51</v>
      </c>
      <c r="N5" s="2" t="s">
        <v>52</v>
      </c>
    </row>
    <row r="6" spans="1:15" ht="29.4" thickBot="1" x14ac:dyDescent="0.35">
      <c r="A6" s="3" t="s">
        <v>22</v>
      </c>
      <c r="B6" s="3" t="s">
        <v>22</v>
      </c>
      <c r="C6" s="3" t="s">
        <v>86</v>
      </c>
      <c r="D6" t="s">
        <v>88</v>
      </c>
      <c r="E6" s="3" t="s">
        <v>25</v>
      </c>
      <c r="F6" s="37" t="s">
        <v>40</v>
      </c>
      <c r="G6" s="32">
        <v>4850</v>
      </c>
      <c r="H6" s="32">
        <v>4409.12</v>
      </c>
      <c r="I6" s="32">
        <v>3263.26</v>
      </c>
      <c r="J6" s="3"/>
      <c r="K6" s="3"/>
      <c r="L6" s="37" t="s">
        <v>87</v>
      </c>
      <c r="M6" s="39" t="s">
        <v>51</v>
      </c>
      <c r="N6" s="2" t="s">
        <v>52</v>
      </c>
      <c r="O6" s="50"/>
    </row>
    <row r="7" spans="1:15" ht="28.8" x14ac:dyDescent="0.3">
      <c r="A7" s="3" t="s">
        <v>22</v>
      </c>
      <c r="B7" s="3" t="s">
        <v>22</v>
      </c>
      <c r="C7" s="3" t="s">
        <v>95</v>
      </c>
      <c r="D7" s="3" t="s">
        <v>94</v>
      </c>
      <c r="E7" s="3" t="s">
        <v>26</v>
      </c>
      <c r="F7" s="3" t="s">
        <v>40</v>
      </c>
      <c r="G7" s="51">
        <v>800</v>
      </c>
      <c r="H7" s="51"/>
      <c r="I7" s="51">
        <v>800</v>
      </c>
      <c r="J7" s="3"/>
      <c r="K7" s="3"/>
      <c r="L7" s="3" t="s">
        <v>85</v>
      </c>
      <c r="M7" s="39" t="s">
        <v>51</v>
      </c>
      <c r="N7" s="2" t="s">
        <v>52</v>
      </c>
    </row>
    <row r="8" spans="1:15" x14ac:dyDescent="0.3">
      <c r="A8" s="3"/>
      <c r="B8" s="3"/>
      <c r="C8" s="65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</sheetData>
  <mergeCells count="1">
    <mergeCell ref="A1:C1"/>
  </mergeCells>
  <dataValidations count="2">
    <dataValidation type="list" allowBlank="1" showInputMessage="1" showErrorMessage="1" sqref="L3:L8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8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#REF!</xm:f>
          </x14:formula1>
          <xm:sqref>E3:E8</xm:sqref>
        </x14:dataValidation>
        <x14:dataValidation type="list" allowBlank="1" showInputMessage="1" showErrorMessage="1" xr:uid="{00000000-0002-0000-0100-000003000000}">
          <x14:formula1>
            <xm:f>#REF!</xm:f>
          </x14:formula1>
          <xm:sqref>A3:B8</xm:sqref>
        </x14:dataValidation>
        <x14:dataValidation type="list" allowBlank="1" showInputMessage="1" showErrorMessage="1" xr:uid="{00000000-0002-0000-0100-000004000000}">
          <x14:formula1>
            <xm:f>#REF!</xm:f>
          </x14:formula1>
          <xm:sqref>F3:F8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Previsión Contratos 2025</vt:lpstr>
      <vt:lpstr>Previsión Reservados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Marta Hernández</cp:lastModifiedBy>
  <cp:lastPrinted>2025-02-19T09:33:15Z</cp:lastPrinted>
  <dcterms:created xsi:type="dcterms:W3CDTF">2023-12-04T08:32:29Z</dcterms:created>
  <dcterms:modified xsi:type="dcterms:W3CDTF">2025-02-19T09:47:54Z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