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RESERVAD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DGA</author>
    <author>HERMINIA MURCIANO GIL</author>
    <author>Gloria</author>
  </authors>
  <commentList>
    <comment ref="D5" authorId="0">
      <text>
        <r>
          <rPr>
            <sz val="8"/>
            <rFont val="Tahoma"/>
            <family val="2"/>
          </rPr>
          <t>1. El nº con que lo identifique la entidad contratante</t>
        </r>
      </text>
    </comment>
    <comment ref="D6" authorId="0">
      <text>
        <r>
          <rPr>
            <b/>
            <sz val="8"/>
            <rFont val="Tahoma"/>
            <family val="2"/>
          </rPr>
          <t>DGA: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I5" authorId="1">
      <text>
        <r>
          <rPr>
            <sz val="8"/>
            <rFont val="Tahoma"/>
            <family val="2"/>
          </rPr>
          <t>2. Importe de la reserva en el periodo en que se informa: 3M/6M/9M/ANUAL</t>
        </r>
      </text>
    </comment>
    <comment ref="I16" authorId="2">
      <text>
        <r>
          <rPr>
            <b/>
            <sz val="9"/>
            <rFont val="Tahoma"/>
            <family val="0"/>
          </rPr>
          <t>Sin expediente económico</t>
        </r>
        <r>
          <rPr>
            <sz val="9"/>
            <rFont val="Tahoma"/>
            <family val="0"/>
          </rPr>
          <t xml:space="preserve">
</t>
        </r>
      </text>
    </comment>
    <comment ref="I17" authorId="2">
      <text>
        <r>
          <rPr>
            <b/>
            <sz val="9"/>
            <rFont val="Tahoma"/>
            <family val="0"/>
          </rPr>
          <t>Sin expediente económico</t>
        </r>
      </text>
    </comment>
  </commentList>
</comments>
</file>

<file path=xl/sharedStrings.xml><?xml version="1.0" encoding="utf-8"?>
<sst xmlns="http://schemas.openxmlformats.org/spreadsheetml/2006/main" count="807" uniqueCount="272">
  <si>
    <t>TIPO DE CONTRATO</t>
  </si>
  <si>
    <t>FORMULARIO PARA LA RENDICION DE LA INFORMACION TRIMESTRAL A LA COMISION DE HACIENDA, PRESUPUESTOS Y ADMINISTRACION PÚBLICA DE LAS CORTES DE ARAGÓN</t>
  </si>
  <si>
    <t>ADJUDICATARIO</t>
  </si>
  <si>
    <t>TIPO ENTIDAD</t>
  </si>
  <si>
    <t>PROCEDIMIENTO
ADJUDICACIÓN</t>
  </si>
  <si>
    <t>1. El nº con que lo identifique la entidad contratante</t>
  </si>
  <si>
    <t>2. Importe de la reserva en el periodo en que se informa: 3M/6M/9M/ANUAL</t>
  </si>
  <si>
    <t>NIF</t>
  </si>
  <si>
    <t>NIF
ENTIDAD CONTRATANTE</t>
  </si>
  <si>
    <r>
      <t xml:space="preserve">IMPORTE DE LA RESERVA EN EL PERIODO 
IVA INCLUIDO </t>
    </r>
    <r>
      <rPr>
        <b/>
        <vertAlign val="superscript"/>
        <sz val="9"/>
        <rFont val="Calibri"/>
        <family val="2"/>
      </rPr>
      <t>2</t>
    </r>
  </si>
  <si>
    <t>ENTIDAD CONTRATANTE</t>
  </si>
  <si>
    <t>SERVICIOS</t>
  </si>
  <si>
    <t>EMPRESA INSERCIÓN</t>
  </si>
  <si>
    <t>CENTRO ESPECIAL EMPLEO</t>
  </si>
  <si>
    <t>B44180586</t>
  </si>
  <si>
    <t>B50812098</t>
  </si>
  <si>
    <t>Servicios Parque de Delicias, S.L.U.</t>
  </si>
  <si>
    <t>S5011001D</t>
  </si>
  <si>
    <t>G99118598</t>
  </si>
  <si>
    <t>RAZÓN SOCIAL</t>
  </si>
  <si>
    <t>Nº</t>
  </si>
  <si>
    <t>Mantenimiento zonas ajardinadas Dirección Provincial INAEM Teruel</t>
  </si>
  <si>
    <t>ATADI Empleo, S.L.U.</t>
  </si>
  <si>
    <t>TOTAL</t>
  </si>
  <si>
    <t>DEPARTAMENTO DE ECONOMÍA, PLANIFICACIÓN Y EMPLEO</t>
  </si>
  <si>
    <t>FECHA DE ADJUDICACIÓN INICIAL
DD/MM/AA</t>
  </si>
  <si>
    <t>DENOMINACIÓN-OBJETO DEL CONTRATO</t>
  </si>
  <si>
    <t>SERVICIOS PARQUE DELICIAS S.L.U.</t>
  </si>
  <si>
    <t>% DEL IMPORTE DE RESERVAS SOBRE EL IMPORTE TOTAL</t>
  </si>
  <si>
    <t>Contrato menor</t>
  </si>
  <si>
    <t>INSTITUTO ARAGONÉS DE EMPLEO (INAEM)</t>
  </si>
  <si>
    <t>001/2020</t>
  </si>
  <si>
    <t>SUMINISTRO</t>
  </si>
  <si>
    <t>INSTITUTO ARAGONÉS DE SERVICIOS SOCIALES (IASS)</t>
  </si>
  <si>
    <t>Q5095007J</t>
  </si>
  <si>
    <t>FUNDACIÓN DFA</t>
  </si>
  <si>
    <t>CONTRATO MENOR</t>
  </si>
  <si>
    <t>INSTITUTO ARAGONÉS DE LA JUVENTUD (IAJ)</t>
  </si>
  <si>
    <t>Q5000871C</t>
  </si>
  <si>
    <t>SERVICIOS PARQUE DELICIAS, S.L.U.</t>
  </si>
  <si>
    <t>G22417570</t>
  </si>
  <si>
    <t>DEPARTAMENTO DE HACIENDA Y ADMINISTRACIÓN PÚBLICA</t>
  </si>
  <si>
    <t>B22245633</t>
  </si>
  <si>
    <t>HAP SCC 32/2018</t>
  </si>
  <si>
    <t>INSERCIÓN Y TRABAJO, S.L.</t>
  </si>
  <si>
    <t>B50799014</t>
  </si>
  <si>
    <t>HAP SCC 06/2019</t>
  </si>
  <si>
    <t>B50397041</t>
  </si>
  <si>
    <t>SG-52/2020</t>
  </si>
  <si>
    <t>ABIERTO SIMPLIFICADO</t>
  </si>
  <si>
    <t>A81098642</t>
  </si>
  <si>
    <t>DEPARTAMENTO DE CIUDADANÍA Y DERECHOS SOCIALES</t>
  </si>
  <si>
    <t>HAP SCC 13/2020</t>
  </si>
  <si>
    <t>MANIPULADOS Y SERVICIOS PICARRAL, S.L.</t>
  </si>
  <si>
    <t>B50781608</t>
  </si>
  <si>
    <t>DEPARTAMENTOS Y ORGANISMOS AUTÓNOMOS</t>
  </si>
  <si>
    <t>Contrato Menor</t>
  </si>
  <si>
    <t>Abierto</t>
  </si>
  <si>
    <t>MANTENIMIENTO JARDINERIA 2022-2025</t>
  </si>
  <si>
    <t>MANIPULADOS MONTEVEDADO, SLU</t>
  </si>
  <si>
    <t>DEPARTAMENTO DE PRESIDENCIA Y RELACIONES INSTITUCIONALES</t>
  </si>
  <si>
    <t>B99325599</t>
  </si>
  <si>
    <t>HAP SCC 01/2019</t>
  </si>
  <si>
    <t>ATADI EMPLEO, S.L.U.</t>
  </si>
  <si>
    <t>SERVICIOS ARAGONÉS DE LA SALUD (SALUD).
SECTOR HUESCA</t>
  </si>
  <si>
    <t>Q5000442C</t>
  </si>
  <si>
    <t>PA SERV 3/20</t>
  </si>
  <si>
    <t>PA SERV 7/20</t>
  </si>
  <si>
    <t>Servicio de lavado, planchado, higienización y transporte de la lencería del Hospital Sagrado Corazón de Jesús  y CRP Santo Cristo de los Milagros del Sector de Huesca</t>
  </si>
  <si>
    <t>Servicio de mantenimiento de jardinería de los centros sanitarios del sector de Huesca</t>
  </si>
  <si>
    <t>INTEGRACIÓN LABORAL ARCADIA S.L</t>
  </si>
  <si>
    <t>SERVICIOS ARAGONÉS DE LA SALUD (SALUD).
SECTOR ZARAGOZA II</t>
  </si>
  <si>
    <t>76 HMS/2020</t>
  </si>
  <si>
    <t>88 HMS/2021</t>
  </si>
  <si>
    <t>CONCESIÓN DE SERVICIOS</t>
  </si>
  <si>
    <t>GESTION Y CONTROL DE LA DESTRUCCIÓN DE DOCUMENTACION CONFIDENCIAL SECTOR ZARAGOZA II</t>
  </si>
  <si>
    <t>EXPLOTACION DEL SERVICIO DE VENTA DE PRENSA, REVISTAS, LIBROS Y OTRO PRODUCTOS EN LOS LOCALES DESTINADOS AL EFECTO HUMS</t>
  </si>
  <si>
    <t xml:space="preserve">GESTION Y ELIMINACION RESIDUOS SANITARIOS HOSPITAL DEFENSA </t>
  </si>
  <si>
    <t>MANTENIMIENTO ZONAS AJARDINADAS CENTROS ESPECIALES RAMON Y CAJAL Y SAN JOSE Y CENTROS SALUD DEPENDIENTES</t>
  </si>
  <si>
    <t>C.E.T. XAVIER AGUILAR PEDREROL, SL</t>
  </si>
  <si>
    <t>SRCL CONSENUR CEE SA</t>
  </si>
  <si>
    <t>GARDENIERS SL</t>
  </si>
  <si>
    <t>B65274243</t>
  </si>
  <si>
    <t>SERVICIOS ARAGONÉS DE LA SALUD (SALUD).
SECTOR ZARAGOZA III</t>
  </si>
  <si>
    <t>B50643378</t>
  </si>
  <si>
    <t>2022-0-013</t>
  </si>
  <si>
    <t>2021-S-008</t>
  </si>
  <si>
    <t>2022-0-045</t>
  </si>
  <si>
    <t>SERVICIO DE TRANSPORTE DE MUESTRAS, PAQUETERIA Y MENSAJERIA</t>
  </si>
  <si>
    <t>Servicio de lavandería del Hospital “Cinco Villas” de Ejea de los Caballeros y Centro de Salud” Moncayo” ·de Tarazona.</t>
  </si>
  <si>
    <t>SERVICIO DE JARDINERÍA SECTOR ZARAGOZA III DEL SERVICIO ARAGONÉS DE SALUD</t>
  </si>
  <si>
    <t>B26303586</t>
  </si>
  <si>
    <t>B50895499</t>
  </si>
  <si>
    <t>SERVICIOS ARAGONÉS DE LA SALUD (SALUD).
SECTOR CALATAYUD</t>
  </si>
  <si>
    <t>TRANSPORTES DE MUESTRAS DE SANGRE, LENCERIA, PAQUETERIA, ETC. SECTOR CALATAYUD</t>
  </si>
  <si>
    <t>MANTENIMIENTO DE JARDINES DEL HOSPITAL ERNESTE LLUCH DE CALATAYUD</t>
  </si>
  <si>
    <t>TEMPOEXPRES, S.L.</t>
  </si>
  <si>
    <t>ADIBIL, CENTRO ESPECIAL DE EMPLEO, S.L.U</t>
  </si>
  <si>
    <t xml:space="preserve">B50922373 </t>
  </si>
  <si>
    <t>B99335325</t>
  </si>
  <si>
    <t>CDS 27/2022</t>
  </si>
  <si>
    <t>Servicio de información y cita previa de los procedimientos de Familias Numerosas, Familias Monoparentales y Registro de Parejas Estables no Casadas (2022-2024)</t>
  </si>
  <si>
    <t>DEPARTAMENTO DE EDUCACIÓN, CULTURA Y DEPORTE</t>
  </si>
  <si>
    <t>Abierto Simplificado</t>
  </si>
  <si>
    <t>SERVICIOS ARAGONÉS DE LA SALUD (SALUD).
SECTOR BARBASTRO</t>
  </si>
  <si>
    <t>PASA 3 S/ 2022</t>
  </si>
  <si>
    <t>PASA 1 SPR/2022</t>
  </si>
  <si>
    <t>Abierto Simplificado Abreviado (art. 159.6)</t>
  </si>
  <si>
    <t>SOMONTANO SOCIAL</t>
  </si>
  <si>
    <t>OCÓN ZARAGOZA DE TRANSPORTES S.L</t>
  </si>
  <si>
    <t>TEMPO EXPRES S.L.</t>
  </si>
  <si>
    <t>B22303119</t>
  </si>
  <si>
    <t>B22218051</t>
  </si>
  <si>
    <t>B99172660</t>
  </si>
  <si>
    <t>B50952373</t>
  </si>
  <si>
    <t>CDS 29/2022</t>
  </si>
  <si>
    <t>OBRAS</t>
  </si>
  <si>
    <t>CONSOLIDA OLIVER, S.L.U.</t>
  </si>
  <si>
    <t>B50772219</t>
  </si>
  <si>
    <t>Q5000438A</t>
  </si>
  <si>
    <r>
      <t>Ley 8/2022, de 29 de diciembre - Artículo 60.c) Debe enviarse trimestralmente a la Comisión de Hacienda, Presupuestos y Administración Pública de Las Cortes información relativa a: "</t>
    </r>
    <r>
      <rPr>
        <i/>
        <sz val="10"/>
        <rFont val="Arial"/>
        <family val="2"/>
      </rPr>
      <t>Grado de cumplimiento, por organismo o entidad concedente, del porcentaje de contratos reservados a los efectos del artículo 7 de la Ley 3/2011, de 24 de febrero, de medidas en materia de Contratos del Sector Público de Aragón, según lo establecido en la disposición adicional decimoctava de la presente ley</t>
    </r>
    <r>
      <rPr>
        <sz val="10"/>
        <rFont val="Arial"/>
        <family val="0"/>
      </rPr>
      <t xml:space="preserve"> (establece en el </t>
    </r>
    <r>
      <rPr>
        <b/>
        <sz val="10"/>
        <rFont val="Arial"/>
        <family val="2"/>
      </rPr>
      <t>3% el porcentaje mínimo de reservas sociales a aplicar sobre el importe total anual de su contratación de suministros y servicios precisos para su funcionamiento ordinario realizada en el último ejercicio cerrado</t>
    </r>
    <r>
      <rPr>
        <sz val="10"/>
        <rFont val="Arial"/>
        <family val="0"/>
      </rPr>
      <t>).</t>
    </r>
  </si>
  <si>
    <t>CONTRATOS RESERVADOS - 2023</t>
  </si>
  <si>
    <t>Reforma y acondicionamiento del edificio Residencia Césaraugusta para el taller ocupacional – Escuela de Segunda Oportunidad. Lote 1 Obras de albañilería y revestimientos.</t>
  </si>
  <si>
    <t>CONMN 2022 1500000025</t>
  </si>
  <si>
    <t>CONMN 2023 1800000065 DGPYE CONMN09 2023</t>
  </si>
  <si>
    <t>CONMN 2023 1800000064 DGPYE CONMN08 2023</t>
  </si>
  <si>
    <t>CONMN 2023 1800000068 DGPYE CONMN11 2023</t>
  </si>
  <si>
    <t>CONMN 2023 1800000053 DGPYE CONMN02 2023</t>
  </si>
  <si>
    <t>ECD_DGD_2023_0005</t>
  </si>
  <si>
    <t>CONTRATO MENOR DE SERVICIOS DE MANTENIMIENTO DE ZONA VERDE</t>
  </si>
  <si>
    <t>Trabajos de jardinería en el Centro Aragonés del Deporte - Estadio de Atletismo "Corona de Aragón"</t>
  </si>
  <si>
    <t>ATADI EMPLEO SLU</t>
  </si>
  <si>
    <t>GARDENIERS, S.L.</t>
  </si>
  <si>
    <t>HAP_SGT_20/2022</t>
  </si>
  <si>
    <t>HAP_CONMN_02/2023</t>
  </si>
  <si>
    <t xml:space="preserve">HAP SCC 01/2020 </t>
  </si>
  <si>
    <t>SERVICIOS DE MANTENIMIENTO Y REPOSICIÓN DE LAS PLANTAS DE INTERIOR Y ZONAS AJARDINADAS EXTERIORES DE EDIFICIOS ADMINISTRATIVOS SEDES DE LA DIPUTACIÓN GENERAL DE ARAGÓN EN ZARAGOZA</t>
  </si>
  <si>
    <t>SERVICIO DE CONSERVACIÓN Y MANTENIMIENTO DE JARDINERÍA DEL EDIFICIO 
 AV. JUAN XXIII, 2 DE HUESCA.</t>
  </si>
  <si>
    <t>SERVICIO DE TRASLADOS DE ARCHIVOS, ORGANIZACIÓN DE ALMACENES Y PREPARACIÓN DE ACTOS INSTITUCIONALES EN EDIFICIOS ADMINISTRATIVOS DE LA DIPUTACIÓN GENERAL DE ARAGÓN EN ZARAGOZA</t>
  </si>
  <si>
    <t>SERVICIO DE VEHÍCULOS DE REPARTO DE CORREO Y PAQUETERÍA CON CONDUCTOR PARA LOS SERVICIOS CENTRALES, PROVINCIALES Y ORGANISMOS PÚBLICOS DEL GOBIERNO DE ARAGÓN EN ZARAGOZA CAPITAL</t>
  </si>
  <si>
    <t xml:space="preserve">LOTE 14 DEL ACUERDO MARCO DE HOMOLOGACIÓN DE SUMINISTRO DE PRENDAS DE TRABAJO CON DESTINO A LA ADMINISTRACIÓN DE LA COMUNIDAD AUTÓNOMA DE ARAGÓN Y ENTES DEL SECTOR PÚBLICO AUTONÓMICO ADHERIDOS </t>
  </si>
  <si>
    <t>LOTE 8 DEL ACUERDO MARCO DE HOMOLOGACIÓN DE SUMINISTRO DE LENCERÍA SANITARIA Y ASISTENCIAL, PRODUCIDA BAJO CONDICIONES LABORALMENTE DIGNAS Y MEDIOAMBIENTALES SOSTENIBLES, CON DESTINO A LA ADMINISTRACIÓN DE LA COMUNIDAD AUTÓNOMA DE ARAGÓN Y ENTES PÚBLICOS ADHERIDOS</t>
  </si>
  <si>
    <t xml:space="preserve">GARDENIERS S.L. </t>
  </si>
  <si>
    <t xml:space="preserve">B-99325599 </t>
  </si>
  <si>
    <t xml:space="preserve">C.E.E. INTEGRACIÓN LABORAL ARCADIA, S.L. </t>
  </si>
  <si>
    <t>MANIPULADOS Y SERVICIOS PICARRAL, S.L. (MAPISER)</t>
  </si>
  <si>
    <t>FUNDACIÓN ASIST. ATADES HUESCA</t>
  </si>
  <si>
    <t>LAVADO Y PLANCHADO DE ROPA DE CAMA Y PRENDAS DIVERSAS UTILIZADAS EN EL JUZGADO DE GUARDIA E INSTITUTO DE MEDICINA LEGAL DE ARAGÓN (IMLA) EN ZARAGOZA DURANTE EL AÑO 2023</t>
  </si>
  <si>
    <t>FUNDACIÓN DE DISMINUIDOS FÍSICOS DE ARAGÓN</t>
  </si>
  <si>
    <t>IAJ-1/2023</t>
  </si>
  <si>
    <t>IAJ-4/2023</t>
  </si>
  <si>
    <t>Conservación, limpieza y mantenimiento de los espacios exteriores del Espacio Joven «Baltasar Gracián» para el año 2023</t>
  </si>
  <si>
    <t>Conservación, limpieza y mantenimiento de los espacios exteriores de la Residencia Juvenil «Ramón y Cajal» de La Almunia de Doña Godina (Zaragoza) para el año 2023</t>
  </si>
  <si>
    <t>NOVO REHUM, S.L.U.</t>
  </si>
  <si>
    <t>B99216129</t>
  </si>
  <si>
    <t xml:space="preserve">ABI/22/23 </t>
  </si>
  <si>
    <t>DPZA/CONMN/30/2022</t>
  </si>
  <si>
    <t>DPZA/CONMN/29/2022</t>
  </si>
  <si>
    <t>DPZA/CONMN/31/2022</t>
  </si>
  <si>
    <t>DPZA 104/2020</t>
  </si>
  <si>
    <t>DPZA/CONMN/4/2023</t>
  </si>
  <si>
    <t xml:space="preserve">HU IASS DP 7/2023
</t>
  </si>
  <si>
    <t>HU RPM SF 1/2023</t>
  </si>
  <si>
    <t>HU RPM SF 11/2023</t>
  </si>
  <si>
    <t>SC-27/2022</t>
  </si>
  <si>
    <t>Contrato Mayor</t>
  </si>
  <si>
    <t>SEVICIO DE MANTENIMIENTO DE JARDIN 2023</t>
  </si>
  <si>
    <t>Servicio de Jardinería y Mantenimiento del Hogar de Personas Mayores El Boterón</t>
  </si>
  <si>
    <t>Servicio de Jardinería y Mantenimiento del Parking del Centro Asistencial de Calatayud</t>
  </si>
  <si>
    <t>Servicio para el lavado, planchado y embolsado de la ropa de trabajo (batas y pijamas) en el Centro de Atención a la Infancia dependiente de la Dirección Provincial del IASS de Zaragoza</t>
  </si>
  <si>
    <t>Servicio de atención telefónica especializada en materia de servicios sociales de la Dirección
Provincial de Zaragoza del Institiuto Aragonés de Servicios Sociales</t>
  </si>
  <si>
    <t>Servicio de mecanización en la base de datos de discapacidad, de solicitudes iniciales y revisiones, así como variación de datos de los expedientes para el reconocimiento, declaración y calificación del grado de discapacidad</t>
  </si>
  <si>
    <t>RECEPCIÓN, ATENCIÓN Y ASISTENCIA DE USUARIOS EN LA RTL DE ORIHUELA DEL TREMEDAL</t>
  </si>
  <si>
    <t>Servicio de Lavandería 2023/24 - D53ABB</t>
  </si>
  <si>
    <t>Servicio de Jardinería 2023 - D53ABB</t>
  </si>
  <si>
    <t>Prórroga del contrato de Servicios de atención telefónica especializada del servicio de atención a la infancia y adolescencia de Aragón.</t>
  </si>
  <si>
    <t>INTEGRACIÓN LABORAL DISCAPACITADOS</t>
  </si>
  <si>
    <t>B99153330</t>
  </si>
  <si>
    <t>SERVICIOS PARQUE DELICIAS SLU</t>
  </si>
  <si>
    <t>ADIBIL CENTRO ESPECIAL DE EMPLEO SLU</t>
  </si>
  <si>
    <t>MINUEVAL SL</t>
  </si>
  <si>
    <t>Fundación DISMINUIDOS FÍSICOS DE ARAGÓN (DFA)</t>
  </si>
  <si>
    <t>G99118599</t>
  </si>
  <si>
    <t>GESTIÓN ASISTENCIAL ARAGONESA, S.L.</t>
  </si>
  <si>
    <t>B50921873</t>
  </si>
  <si>
    <t>INTEGRACIÓN LABORAL ARCADIA, S.L.</t>
  </si>
  <si>
    <t>Mantenimiento Jardín Centro de Tecnologías Avanzadas del INAEM para el año 2023</t>
  </si>
  <si>
    <t>CM2 SPR/2023</t>
  </si>
  <si>
    <t>PA 4 S/2020</t>
  </si>
  <si>
    <t>MANTENIMIENTO DE LAS ZONAS AJARDINADAS EN EL CENTRO DE SALUD DE BINÉFAR</t>
  </si>
  <si>
    <t>MANTENIMIENTO ZONAS AJARDINADAS HOSPITAL DE BARBASTRO</t>
  </si>
  <si>
    <t>MANTENIMIENTO ZONAS AJARDINADAS CENTRO DE SALUD DE BARBASTRO</t>
  </si>
  <si>
    <t>TRANSPORTE …ENTRE LOS CENTROS DE  SALUD DE LAFORTUNADA, AÍNSA Y HOSPITAL DE BARBASTRO</t>
  </si>
  <si>
    <t>TRANSPORTE …ENTRE LOS CENTROS DE SALUD DE TAMARITE, BINÉFAR, MONZÓN Y HOSPITAL DE BARBASTRO</t>
  </si>
  <si>
    <t>TRANSPORTE …ENTRE LOS CENTROS DE SALUD DE ABIEGO, BERBEGAL Y HOSPITAL DE BARBASTRO</t>
  </si>
  <si>
    <t>TRANSPORTE …ENTRE LOS CENTROS DE SALUD DE BENABARRE, BARBASTRO Y HOSPITAL DE BARBASTRO</t>
  </si>
  <si>
    <t>TRANSPORTE… DESDE EL HOSPITAL DE BARBASTRO Y HOSPITAL DE SAN JORGE A DIVERSOS CENTROS DE ZARAGOZA</t>
  </si>
  <si>
    <t>INSERTARE JARDINERÍA Y LIMPIEZA</t>
  </si>
  <si>
    <t>19/CS/23</t>
  </si>
  <si>
    <t>20/CS/23</t>
  </si>
  <si>
    <t>27/CS/23</t>
  </si>
  <si>
    <t>90 HMS/2022</t>
  </si>
  <si>
    <t>15 HMS/2023</t>
  </si>
  <si>
    <t xml:space="preserve">FUNDACION DFA </t>
  </si>
  <si>
    <t>2023-6-070</t>
  </si>
  <si>
    <t>SERVICIO DE TRANSPORTE DE ROPA EJEA-TARAZONA</t>
  </si>
  <si>
    <t>CENTRO DE NEGOCIOS OCON S.L.</t>
  </si>
  <si>
    <t>SERVICIOS Y LIMPIEZAS CINCO VILLAS</t>
  </si>
  <si>
    <t>EL CIERZO Y LA RETAMA SL</t>
  </si>
  <si>
    <t>SERVICIOS PARQUE DE DELICIAS SL</t>
  </si>
  <si>
    <r>
      <t>Nº EXPEDIENTE</t>
    </r>
    <r>
      <rPr>
        <b/>
        <vertAlign val="superscript"/>
        <sz val="10"/>
        <rFont val="Calibri"/>
        <family val="2"/>
      </rPr>
      <t>1</t>
    </r>
  </si>
  <si>
    <t>18/2023/AG/11</t>
  </si>
  <si>
    <t>PRE 18-2023</t>
  </si>
  <si>
    <t>PRE 149-2022</t>
  </si>
  <si>
    <t>ROYECTO DE DIGITALIZACIÓN DE LOS LIBROS DE LOS REGISTROS CIVILES DE LA COMUNIDAD AUTÓNOMA DE ARAGÓN EN LOS PARTIDOS JUDICIALES DE LAS PROVINCIAS DE ZARAGOZA Y HUESCA</t>
  </si>
  <si>
    <t>B-50460351</t>
  </si>
  <si>
    <t>G-99118598</t>
  </si>
  <si>
    <t>CIERZO GESTIÓN SL (subcontratada por INDRA BPO SERVICIOS, S.L.U.)</t>
  </si>
  <si>
    <t>B-50502699</t>
  </si>
  <si>
    <t>SAS_CAL_2023_MN6</t>
  </si>
  <si>
    <t>SERVICIOS ARAGONÉS DE LA SALUD (SALUD).
SECTOR TERUEL</t>
  </si>
  <si>
    <t>CM 30/GST/2022</t>
  </si>
  <si>
    <t>Servicio de jardinería para el hospital  "Obispo Polanco", hospital "San José" y C.R.P. "San Juan de Dios" de Teruel</t>
  </si>
  <si>
    <t>SERVICIOS ARAGONÉS DE LA SALUD (SALUD).
SECTOR ALCAÑIZ</t>
  </si>
  <si>
    <t>27/2023</t>
  </si>
  <si>
    <t>Recogida y destrucción de documentación cofidencial del sector de Alcañiz</t>
  </si>
  <si>
    <t>SAS_BAR_2023_MN30</t>
  </si>
  <si>
    <t>SAS_BAR_2023_MN32</t>
  </si>
  <si>
    <t>TRANSPORTE …ENTRE LOS CENTROS DE SALUD DE SALUD Y HOSPITAL DE BARBASTRO</t>
  </si>
  <si>
    <t>SERVICIO DE LIMPIEZA ECOLÓGICA EN EL EDIFICIO DE LA DIPUTACIÓN GENERAL DE ARAGÓN SITO EN LA CALLE RICARDO DEL ARCO, Nº 6 DE HUESCA</t>
  </si>
  <si>
    <t>CONMN 2023 1800000066 DGPYE CONMN10 2023</t>
  </si>
  <si>
    <t>CONMN 2023 1800000063 DGPYE CONMN07 2023</t>
  </si>
  <si>
    <t>SIDFACT-4/2023</t>
  </si>
  <si>
    <t>Reparaciones extraordinarias jardinería en el Centro Aragonés del Deporte - Estadio de Atletismo "Corona de Aragón"</t>
  </si>
  <si>
    <t>DEPARTAMENTO DE AGRICULTURA, GANADERÍA Y MEDIO AMBIENTE</t>
  </si>
  <si>
    <t>SRCL CONSENUR CEE, S.A.</t>
  </si>
  <si>
    <t>Recogida de residuos del Centro de Investigación en Encefalopatías y Enfermedades Transmisibles Emergentes durante el año 2023</t>
  </si>
  <si>
    <t>Mantenimiento y poda de zonas verdes</t>
  </si>
  <si>
    <t>1403-SSA-002/2023</t>
  </si>
  <si>
    <t>1403-LABAGR-003/2023</t>
  </si>
  <si>
    <t>SERVICIO DE LAVANDERÍA DE LA ROPA DE TRABAJO DEL PERSONAL DEL LABORATORIO AGROAMBIENTAL</t>
  </si>
  <si>
    <t>MINUEVAL, S.L.U.</t>
  </si>
  <si>
    <t>HAP_SCC_2023_30</t>
  </si>
  <si>
    <t>Servicio de traslado de equipamientos, archivos y puestos de trabajo de la Administración de la Comunidad Autónoma de Aragón</t>
  </si>
  <si>
    <t>HAP_SCC_2023_34</t>
  </si>
  <si>
    <t>Servicio de limpieza ecológica en el edificio de la Diputación General de Aragón en la C/ RICARDO DEL ARCO, 6 (HUESCA)</t>
  </si>
  <si>
    <t>FUNDACIÓN VALENTIA HUESCA</t>
  </si>
  <si>
    <t>HU IASS RPM CH 10-2023</t>
  </si>
  <si>
    <t>CONTA 2023 1530004959</t>
  </si>
  <si>
    <t>SERVICIO LAVANDERÍA 1 enero-13 marzo 23</t>
  </si>
  <si>
    <t>SAS_CAL_2023_MN13</t>
  </si>
  <si>
    <t>SAS_CAL_2023_MN27</t>
  </si>
  <si>
    <t>900 (canon)</t>
  </si>
  <si>
    <t>ANUAL</t>
  </si>
  <si>
    <t>Mantenimiento de las zonas ajardinadas, del edificio situado en la calle Bernardino Ramazzini número 5, de Zaragoza, donde se ubican el Instituto Aragonés de Estadística y el Instituto Aragonés de Seguridad y Salud Laboral para el ejercicio 2023</t>
  </si>
  <si>
    <t>Suministro de prensa diaria y revistas para la Dirección de Comunicación y el Gabinete de la Consejera para el año 2023.</t>
  </si>
  <si>
    <t>Suministro de plantas</t>
  </si>
  <si>
    <t>VALENTIA</t>
  </si>
  <si>
    <t>Servicio de transporte adaptado de personas dependientes a los centros de día de la red pública del nstituto Aragonés de Servicios Sociales de Huesca</t>
  </si>
  <si>
    <t>TRANSPORTE …ENTRE LOS CENTROS DE SALUD DE SALUD DE ALBALATE, FRAGA Y MEQUINENZA Y HOSPITAL DE BARBASTRO</t>
  </si>
  <si>
    <t>B99172661</t>
  </si>
  <si>
    <t>SAS_BAR_2023_MN_69</t>
  </si>
  <si>
    <t>SAS_BAR_2023_MN_71</t>
  </si>
  <si>
    <t>SAS_BAR_2023_29</t>
  </si>
  <si>
    <t>SAS_BAR_2023_MN_119</t>
  </si>
  <si>
    <t>SAS_BAR_2023_MN_120</t>
  </si>
  <si>
    <t>SERVICIOS ARAGONÉS DE LA SALUD (SALUD).
SECTOR ZARAGOZA I</t>
  </si>
  <si>
    <t>PA 07/19</t>
  </si>
  <si>
    <t xml:space="preserve">SERVICIO DE LAVADO, PLANCHADO, HIGINIEZACIÓN Y TRANSPORTE DE ROPA HOSPITALARIA DEL HOSPITAL “ROYO VILLANOVA”, ADSCRITO AL SECTOR SANITARIO ZARAGOZA I </t>
  </si>
  <si>
    <t xml:space="preserve">REY ARDID, S.L.             </t>
  </si>
  <si>
    <t xml:space="preserve"> B50770791</t>
  </si>
  <si>
    <t>36.023,,90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</si>
</sst>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0.000%"/>
    <numFmt numFmtId="172" formatCode="#,##0.00\ &quot;€&quot;"/>
    <numFmt numFmtId="173" formatCode="0.0%"/>
  </numFmts>
  <fonts count="57">
    <font>
      <sz val="10"/>
      <name val="Arial"/>
      <family val="0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63"/>
      <name val="Corbel"/>
      <family val="2"/>
    </font>
    <font>
      <sz val="11"/>
      <color indexed="9"/>
      <name val="Corbel"/>
      <family val="2"/>
    </font>
    <font>
      <sz val="11"/>
      <color indexed="17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sz val="11"/>
      <color indexed="52"/>
      <name val="Corbel"/>
      <family val="2"/>
    </font>
    <font>
      <b/>
      <sz val="15"/>
      <color indexed="40"/>
      <name val="Corbel"/>
      <family val="2"/>
    </font>
    <font>
      <b/>
      <sz val="11"/>
      <color indexed="40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1"/>
      <color indexed="10"/>
      <name val="Corbel"/>
      <family val="2"/>
    </font>
    <font>
      <i/>
      <sz val="11"/>
      <color indexed="23"/>
      <name val="Corbel"/>
      <family val="2"/>
    </font>
    <font>
      <sz val="18"/>
      <color indexed="40"/>
      <name val="Corbel"/>
      <family val="2"/>
    </font>
    <font>
      <b/>
      <sz val="13"/>
      <color indexed="40"/>
      <name val="Corbel"/>
      <family val="2"/>
    </font>
    <font>
      <sz val="12"/>
      <color indexed="10"/>
      <name val="Aria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006100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sz val="11"/>
      <color rgb="FFFA7D00"/>
      <name val="Corbel"/>
      <family val="2"/>
    </font>
    <font>
      <b/>
      <sz val="15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1"/>
      <color rgb="FFFF0000"/>
      <name val="Corbel"/>
      <family val="2"/>
    </font>
    <font>
      <i/>
      <sz val="11"/>
      <color rgb="FF7F7F7F"/>
      <name val="Corbel"/>
      <family val="2"/>
    </font>
    <font>
      <sz val="18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1"/>
      <name val="Corbel"/>
      <family val="2"/>
    </font>
    <font>
      <b/>
      <sz val="12"/>
      <color rgb="FFFF000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6" fillId="33" borderId="0" xfId="0" applyFont="1" applyFill="1" applyAlignment="1">
      <alignment vertical="center"/>
    </xf>
    <xf numFmtId="0" fontId="1" fillId="34" borderId="10" xfId="53" applyFont="1" applyFill="1" applyBorder="1" applyAlignment="1">
      <alignment horizontal="center" vertical="center" wrapText="1"/>
      <protection/>
    </xf>
    <xf numFmtId="17" fontId="1" fillId="34" borderId="10" xfId="53" applyNumberFormat="1" applyFont="1" applyFill="1" applyBorder="1" applyAlignment="1">
      <alignment horizontal="center" vertical="center" wrapText="1"/>
      <protection/>
    </xf>
    <xf numFmtId="14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justify" vertical="center" wrapText="1"/>
      <protection/>
    </xf>
    <xf numFmtId="4" fontId="1" fillId="0" borderId="10" xfId="53" applyNumberFormat="1" applyFont="1" applyBorder="1" applyAlignment="1">
      <alignment horizontal="right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1" fillId="34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justify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10" fontId="5" fillId="33" borderId="13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justify" vertical="center" wrapText="1"/>
    </xf>
    <xf numFmtId="0" fontId="0" fillId="0" borderId="24" xfId="0" applyNumberForma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54" fillId="32" borderId="22" xfId="0" applyFont="1" applyFill="1" applyBorder="1" applyAlignment="1" applyProtection="1">
      <alignment horizontal="center" vertical="center" wrapText="1"/>
      <protection locked="0"/>
    </xf>
    <xf numFmtId="0" fontId="55" fillId="32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justify" vertical="center" wrapText="1"/>
    </xf>
    <xf numFmtId="0" fontId="1" fillId="0" borderId="30" xfId="0" applyFont="1" applyFill="1" applyBorder="1" applyAlignment="1">
      <alignment horizontal="center" vertical="center" wrapText="1"/>
    </xf>
    <xf numFmtId="17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14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justify" vertical="center" wrapText="1"/>
    </xf>
    <xf numFmtId="172" fontId="1" fillId="0" borderId="29" xfId="0" applyNumberFormat="1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10" xfId="0" applyFont="1" applyFill="1" applyBorder="1" applyAlignment="1">
      <alignment horizontal="justify" vertical="center" wrapText="1"/>
    </xf>
    <xf numFmtId="0" fontId="1" fillId="0" borderId="33" xfId="0" applyFont="1" applyFill="1" applyBorder="1" applyAlignment="1">
      <alignment horizontal="center" vertical="center" wrapText="1"/>
    </xf>
    <xf numFmtId="17" fontId="1" fillId="0" borderId="33" xfId="0" applyNumberFormat="1" applyFont="1" applyFill="1" applyBorder="1" applyAlignment="1">
      <alignment horizontal="center" vertical="center" wrapText="1"/>
    </xf>
    <xf numFmtId="172" fontId="1" fillId="0" borderId="30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justify" vertical="center" wrapText="1"/>
    </xf>
    <xf numFmtId="0" fontId="1" fillId="0" borderId="36" xfId="0" applyFont="1" applyFill="1" applyBorder="1" applyAlignment="1">
      <alignment horizontal="center" vertical="center" wrapText="1"/>
    </xf>
    <xf numFmtId="17" fontId="1" fillId="0" borderId="36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justify" vertical="center" wrapText="1"/>
    </xf>
    <xf numFmtId="4" fontId="1" fillId="0" borderId="36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17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justify" vertical="center" wrapText="1"/>
    </xf>
    <xf numFmtId="172" fontId="2" fillId="0" borderId="29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17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1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justify" vertical="center" wrapText="1"/>
      <protection/>
    </xf>
    <xf numFmtId="4" fontId="1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39" xfId="53" applyFont="1" applyFill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right"/>
    </xf>
    <xf numFmtId="0" fontId="2" fillId="0" borderId="33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33" xfId="53" applyNumberFormat="1" applyFont="1" applyFill="1" applyBorder="1" applyAlignment="1">
      <alignment horizontal="center" vertical="center" wrapText="1"/>
      <protection/>
    </xf>
    <xf numFmtId="14" fontId="1" fillId="0" borderId="33" xfId="53" applyNumberFormat="1" applyFont="1" applyFill="1" applyBorder="1" applyAlignment="1">
      <alignment horizontal="center" vertical="center" wrapText="1"/>
      <protection/>
    </xf>
    <xf numFmtId="0" fontId="1" fillId="0" borderId="33" xfId="53" applyFont="1" applyFill="1" applyBorder="1" applyAlignment="1">
      <alignment horizontal="justify" vertical="center" wrapText="1"/>
      <protection/>
    </xf>
    <xf numFmtId="4" fontId="1" fillId="0" borderId="33" xfId="53" applyNumberFormat="1" applyFont="1" applyFill="1" applyBorder="1" applyAlignment="1">
      <alignment horizontal="right" vertical="center" wrapText="1"/>
      <protection/>
    </xf>
    <xf numFmtId="0" fontId="2" fillId="0" borderId="33" xfId="53" applyFont="1" applyFill="1" applyBorder="1" applyAlignment="1">
      <alignment horizontal="left" vertical="center" wrapText="1"/>
      <protection/>
    </xf>
    <xf numFmtId="0" fontId="2" fillId="0" borderId="42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/>
    </xf>
    <xf numFmtId="0" fontId="1" fillId="0" borderId="36" xfId="53" applyFont="1" applyFill="1" applyBorder="1" applyAlignment="1">
      <alignment horizontal="center" vertical="center" wrapText="1"/>
      <protection/>
    </xf>
    <xf numFmtId="0" fontId="1" fillId="0" borderId="36" xfId="53" applyNumberFormat="1" applyFont="1" applyFill="1" applyBorder="1" applyAlignment="1">
      <alignment horizontal="center" vertical="center" wrapText="1"/>
      <protection/>
    </xf>
    <xf numFmtId="17" fontId="1" fillId="0" borderId="36" xfId="53" applyNumberFormat="1" applyFont="1" applyFill="1" applyBorder="1" applyAlignment="1">
      <alignment horizontal="center" vertical="center" wrapText="1"/>
      <protection/>
    </xf>
    <xf numFmtId="0" fontId="1" fillId="0" borderId="36" xfId="53" applyFont="1" applyFill="1" applyBorder="1" applyAlignment="1">
      <alignment vertical="center" wrapText="1"/>
      <protection/>
    </xf>
    <xf numFmtId="14" fontId="1" fillId="0" borderId="36" xfId="53" applyNumberFormat="1" applyFont="1" applyFill="1" applyBorder="1" applyAlignment="1">
      <alignment horizontal="center" vertical="center" wrapText="1"/>
      <protection/>
    </xf>
    <xf numFmtId="0" fontId="1" fillId="0" borderId="36" xfId="53" applyFont="1" applyFill="1" applyBorder="1" applyAlignment="1">
      <alignment horizontal="justify" vertical="center" wrapText="1"/>
      <protection/>
    </xf>
    <xf numFmtId="4" fontId="1" fillId="0" borderId="36" xfId="53" applyNumberFormat="1" applyFont="1" applyFill="1" applyBorder="1" applyAlignment="1">
      <alignment horizontal="right" vertical="center" wrapText="1"/>
      <protection/>
    </xf>
    <xf numFmtId="0" fontId="2" fillId="0" borderId="36" xfId="53" applyFont="1" applyFill="1" applyBorder="1" applyAlignment="1">
      <alignment horizontal="center" vertical="center" wrapText="1"/>
      <protection/>
    </xf>
    <xf numFmtId="0" fontId="2" fillId="0" borderId="36" xfId="53" applyFont="1" applyFill="1" applyBorder="1" applyAlignment="1">
      <alignment horizontal="left" vertical="center" wrapText="1"/>
      <protection/>
    </xf>
    <xf numFmtId="0" fontId="2" fillId="0" borderId="37" xfId="53" applyFont="1" applyFill="1" applyBorder="1" applyAlignment="1">
      <alignment horizontal="center" vertical="center" wrapText="1"/>
      <protection/>
    </xf>
    <xf numFmtId="0" fontId="1" fillId="0" borderId="29" xfId="53" applyFont="1" applyFill="1" applyBorder="1" applyAlignment="1">
      <alignment horizontal="center" vertical="center" wrapText="1"/>
      <protection/>
    </xf>
    <xf numFmtId="0" fontId="1" fillId="0" borderId="29" xfId="53" applyNumberFormat="1" applyFont="1" applyFill="1" applyBorder="1" applyAlignment="1">
      <alignment horizontal="center" vertical="center" wrapText="1"/>
      <protection/>
    </xf>
    <xf numFmtId="17" fontId="1" fillId="0" borderId="29" xfId="53" applyNumberFormat="1" applyFont="1" applyFill="1" applyBorder="1" applyAlignment="1">
      <alignment horizontal="center" vertical="center" wrapText="1"/>
      <protection/>
    </xf>
    <xf numFmtId="0" fontId="1" fillId="0" borderId="29" xfId="53" applyFont="1" applyFill="1" applyBorder="1" applyAlignment="1">
      <alignment vertical="center" wrapText="1"/>
      <protection/>
    </xf>
    <xf numFmtId="14" fontId="1" fillId="0" borderId="29" xfId="53" applyNumberFormat="1" applyFont="1" applyFill="1" applyBorder="1" applyAlignment="1">
      <alignment horizontal="center" vertical="center" wrapText="1"/>
      <protection/>
    </xf>
    <xf numFmtId="0" fontId="1" fillId="0" borderId="29" xfId="53" applyFont="1" applyFill="1" applyBorder="1" applyAlignment="1">
      <alignment horizontal="justify" vertical="center" wrapText="1"/>
      <protection/>
    </xf>
    <xf numFmtId="4" fontId="1" fillId="0" borderId="29" xfId="53" applyNumberFormat="1" applyFont="1" applyFill="1" applyBorder="1" applyAlignment="1">
      <alignment horizontal="right" vertical="center" wrapText="1"/>
      <protection/>
    </xf>
    <xf numFmtId="0" fontId="2" fillId="0" borderId="29" xfId="53" applyFont="1" applyFill="1" applyBorder="1" applyAlignment="1">
      <alignment horizontal="center" vertical="center" wrapText="1"/>
      <protection/>
    </xf>
    <xf numFmtId="0" fontId="2" fillId="0" borderId="29" xfId="53" applyFont="1" applyFill="1" applyBorder="1" applyAlignment="1">
      <alignment horizontal="left" vertical="center" wrapText="1"/>
      <protection/>
    </xf>
    <xf numFmtId="0" fontId="2" fillId="0" borderId="32" xfId="53" applyFont="1" applyFill="1" applyBorder="1" applyAlignment="1">
      <alignment horizontal="center" vertical="center" wrapText="1"/>
      <protection/>
    </xf>
    <xf numFmtId="17" fontId="1" fillId="0" borderId="43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right"/>
    </xf>
    <xf numFmtId="0" fontId="2" fillId="0" borderId="1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 bandas">
      <a:dk1>
        <a:srgbClr val="2C2C2C"/>
      </a:dk1>
      <a:lt1>
        <a:sysClr val="window" lastClr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B116" sqref="B116"/>
    </sheetView>
  </sheetViews>
  <sheetFormatPr defaultColWidth="11.421875" defaultRowHeight="12.75"/>
  <cols>
    <col min="1" max="1" width="4.7109375" style="4" customWidth="1"/>
    <col min="2" max="2" width="48.00390625" style="0" customWidth="1"/>
    <col min="3" max="3" width="14.57421875" style="4" customWidth="1"/>
    <col min="4" max="4" width="23.00390625" style="4" customWidth="1"/>
    <col min="5" max="5" width="12.8515625" style="4" customWidth="1"/>
    <col min="6" max="6" width="14.140625" style="17" customWidth="1"/>
    <col min="7" max="7" width="12.8515625" style="4" customWidth="1"/>
    <col min="8" max="8" width="44.8515625" style="5" customWidth="1"/>
    <col min="9" max="9" width="19.57421875" style="18" customWidth="1"/>
    <col min="10" max="10" width="16.28125" style="18" customWidth="1"/>
    <col min="11" max="11" width="14.421875" style="4" customWidth="1"/>
    <col min="12" max="12" width="34.140625" style="19" customWidth="1"/>
    <col min="13" max="13" width="15.421875" style="4" customWidth="1"/>
  </cols>
  <sheetData>
    <row r="1" spans="1:15" ht="24.75" customHeight="1" thickBot="1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O1" s="3" t="s">
        <v>5</v>
      </c>
    </row>
    <row r="2" spans="1:15" ht="24.75" customHeight="1" thickBot="1">
      <c r="A2" s="45" t="s">
        <v>121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O2" s="2" t="s">
        <v>6</v>
      </c>
    </row>
    <row r="3" spans="1:13" ht="45" customHeight="1" thickBot="1">
      <c r="A3" s="51" t="s">
        <v>120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30" customHeight="1" thickBot="1">
      <c r="A4" s="48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50"/>
      <c r="L4" s="58" t="s">
        <v>253</v>
      </c>
      <c r="M4" s="59"/>
    </row>
    <row r="5" spans="1:13" s="1" customFormat="1" ht="21.75" customHeight="1" thickBot="1">
      <c r="A5" s="56" t="s">
        <v>20</v>
      </c>
      <c r="B5" s="35" t="s">
        <v>10</v>
      </c>
      <c r="C5" s="35" t="s">
        <v>8</v>
      </c>
      <c r="D5" s="39" t="s">
        <v>210</v>
      </c>
      <c r="E5" s="35" t="s">
        <v>0</v>
      </c>
      <c r="F5" s="35" t="s">
        <v>4</v>
      </c>
      <c r="G5" s="37" t="s">
        <v>25</v>
      </c>
      <c r="H5" s="42" t="s">
        <v>26</v>
      </c>
      <c r="I5" s="37" t="s">
        <v>9</v>
      </c>
      <c r="J5" s="37" t="s">
        <v>28</v>
      </c>
      <c r="K5" s="53" t="s">
        <v>2</v>
      </c>
      <c r="L5" s="54"/>
      <c r="M5" s="55"/>
    </row>
    <row r="6" spans="1:13" s="1" customFormat="1" ht="37.5" customHeight="1" thickBot="1">
      <c r="A6" s="57"/>
      <c r="B6" s="36" t="s">
        <v>10</v>
      </c>
      <c r="C6" s="36" t="s">
        <v>8</v>
      </c>
      <c r="D6" s="40" t="s">
        <v>210</v>
      </c>
      <c r="E6" s="36"/>
      <c r="F6" s="36"/>
      <c r="G6" s="38"/>
      <c r="H6" s="43"/>
      <c r="I6" s="41"/>
      <c r="J6" s="41"/>
      <c r="K6" s="34" t="s">
        <v>3</v>
      </c>
      <c r="L6" s="34" t="s">
        <v>19</v>
      </c>
      <c r="M6" s="34" t="s">
        <v>7</v>
      </c>
    </row>
    <row r="7" spans="1:14" s="73" customFormat="1" ht="57" customHeight="1">
      <c r="A7" s="60">
        <v>1</v>
      </c>
      <c r="B7" s="61" t="s">
        <v>60</v>
      </c>
      <c r="C7" s="62" t="s">
        <v>17</v>
      </c>
      <c r="D7" s="63" t="s">
        <v>211</v>
      </c>
      <c r="E7" s="62" t="s">
        <v>11</v>
      </c>
      <c r="F7" s="64" t="s">
        <v>29</v>
      </c>
      <c r="G7" s="65">
        <v>44960</v>
      </c>
      <c r="H7" s="66" t="s">
        <v>147</v>
      </c>
      <c r="I7" s="67">
        <v>2228.07</v>
      </c>
      <c r="J7" s="68"/>
      <c r="K7" s="69" t="s">
        <v>13</v>
      </c>
      <c r="L7" s="70" t="s">
        <v>59</v>
      </c>
      <c r="M7" s="71" t="s">
        <v>215</v>
      </c>
      <c r="N7" s="72"/>
    </row>
    <row r="8" spans="1:14" s="73" customFormat="1" ht="36">
      <c r="A8" s="60">
        <v>2</v>
      </c>
      <c r="B8" s="74" t="s">
        <v>60</v>
      </c>
      <c r="C8" s="75" t="s">
        <v>17</v>
      </c>
      <c r="D8" s="76" t="s">
        <v>212</v>
      </c>
      <c r="E8" s="62" t="s">
        <v>11</v>
      </c>
      <c r="F8" s="64" t="s">
        <v>29</v>
      </c>
      <c r="G8" s="65">
        <v>44936</v>
      </c>
      <c r="H8" s="66" t="s">
        <v>255</v>
      </c>
      <c r="I8" s="77">
        <v>14950</v>
      </c>
      <c r="J8" s="68"/>
      <c r="K8" s="69" t="s">
        <v>13</v>
      </c>
      <c r="L8" s="70" t="s">
        <v>148</v>
      </c>
      <c r="M8" s="78" t="s">
        <v>216</v>
      </c>
      <c r="N8" s="79"/>
    </row>
    <row r="9" spans="1:14" s="73" customFormat="1" ht="59.25" customHeight="1">
      <c r="A9" s="60">
        <v>3</v>
      </c>
      <c r="B9" s="74" t="s">
        <v>60</v>
      </c>
      <c r="C9" s="75" t="s">
        <v>17</v>
      </c>
      <c r="D9" s="76" t="s">
        <v>213</v>
      </c>
      <c r="E9" s="62" t="s">
        <v>11</v>
      </c>
      <c r="F9" s="64" t="s">
        <v>57</v>
      </c>
      <c r="G9" s="65">
        <v>44797</v>
      </c>
      <c r="H9" s="66" t="s">
        <v>214</v>
      </c>
      <c r="I9" s="77">
        <v>133665.06</v>
      </c>
      <c r="J9" s="68"/>
      <c r="K9" s="69" t="s">
        <v>13</v>
      </c>
      <c r="L9" s="70" t="s">
        <v>217</v>
      </c>
      <c r="M9" s="78" t="s">
        <v>218</v>
      </c>
      <c r="N9" s="79"/>
    </row>
    <row r="10" spans="1:13" s="6" customFormat="1" ht="30" customHeight="1" thickBot="1">
      <c r="A10" s="20"/>
      <c r="B10" s="32" t="s">
        <v>23</v>
      </c>
      <c r="C10" s="22"/>
      <c r="D10" s="22"/>
      <c r="E10" s="22"/>
      <c r="F10" s="23"/>
      <c r="G10" s="24"/>
      <c r="H10" s="25"/>
      <c r="I10" s="33">
        <f>SUM(I7:I9)</f>
        <v>150843.13</v>
      </c>
      <c r="J10" s="27">
        <v>0.0165</v>
      </c>
      <c r="K10" s="28"/>
      <c r="L10" s="29"/>
      <c r="M10" s="31"/>
    </row>
    <row r="11" spans="1:14" s="73" customFormat="1" ht="57" customHeight="1">
      <c r="A11" s="80">
        <v>1</v>
      </c>
      <c r="B11" s="81" t="s">
        <v>41</v>
      </c>
      <c r="C11" s="82" t="s">
        <v>17</v>
      </c>
      <c r="D11" s="83" t="s">
        <v>133</v>
      </c>
      <c r="E11" s="82" t="s">
        <v>11</v>
      </c>
      <c r="F11" s="84" t="s">
        <v>57</v>
      </c>
      <c r="G11" s="85">
        <v>44151</v>
      </c>
      <c r="H11" s="86" t="s">
        <v>136</v>
      </c>
      <c r="I11" s="87">
        <v>38694.87</v>
      </c>
      <c r="J11" s="87"/>
      <c r="K11" s="88" t="s">
        <v>13</v>
      </c>
      <c r="L11" s="89" t="s">
        <v>142</v>
      </c>
      <c r="M11" s="90" t="s">
        <v>143</v>
      </c>
      <c r="N11" s="91"/>
    </row>
    <row r="12" spans="1:14" s="73" customFormat="1" ht="57" customHeight="1">
      <c r="A12" s="92">
        <v>2</v>
      </c>
      <c r="B12" s="74" t="s">
        <v>41</v>
      </c>
      <c r="C12" s="93" t="s">
        <v>17</v>
      </c>
      <c r="D12" s="94" t="s">
        <v>134</v>
      </c>
      <c r="E12" s="62" t="s">
        <v>11</v>
      </c>
      <c r="F12" s="64" t="s">
        <v>29</v>
      </c>
      <c r="G12" s="65">
        <v>44904</v>
      </c>
      <c r="H12" s="66" t="s">
        <v>137</v>
      </c>
      <c r="I12" s="95">
        <v>2020.095</v>
      </c>
      <c r="J12" s="95"/>
      <c r="K12" s="69" t="s">
        <v>13</v>
      </c>
      <c r="L12" s="70" t="s">
        <v>144</v>
      </c>
      <c r="M12" s="78" t="s">
        <v>42</v>
      </c>
      <c r="N12" s="91"/>
    </row>
    <row r="13" spans="1:14" s="73" customFormat="1" ht="57" customHeight="1">
      <c r="A13" s="92">
        <v>3</v>
      </c>
      <c r="B13" s="74" t="s">
        <v>41</v>
      </c>
      <c r="C13" s="93" t="s">
        <v>17</v>
      </c>
      <c r="D13" s="94" t="s">
        <v>135</v>
      </c>
      <c r="E13" s="62" t="s">
        <v>11</v>
      </c>
      <c r="F13" s="64" t="s">
        <v>103</v>
      </c>
      <c r="G13" s="65">
        <v>44393</v>
      </c>
      <c r="H13" s="66" t="s">
        <v>138</v>
      </c>
      <c r="I13" s="77">
        <v>44278.97</v>
      </c>
      <c r="J13" s="68"/>
      <c r="K13" s="69" t="s">
        <v>12</v>
      </c>
      <c r="L13" s="70" t="s">
        <v>145</v>
      </c>
      <c r="M13" s="78" t="s">
        <v>54</v>
      </c>
      <c r="N13" s="91"/>
    </row>
    <row r="14" spans="1:14" s="73" customFormat="1" ht="57" customHeight="1">
      <c r="A14" s="92">
        <v>4</v>
      </c>
      <c r="B14" s="74" t="s">
        <v>41</v>
      </c>
      <c r="C14" s="93" t="s">
        <v>17</v>
      </c>
      <c r="D14" s="94" t="s">
        <v>43</v>
      </c>
      <c r="E14" s="62" t="s">
        <v>11</v>
      </c>
      <c r="F14" s="64" t="s">
        <v>57</v>
      </c>
      <c r="G14" s="65">
        <v>43633</v>
      </c>
      <c r="H14" s="66" t="s">
        <v>229</v>
      </c>
      <c r="I14" s="96">
        <v>49825.44</v>
      </c>
      <c r="J14" s="68"/>
      <c r="K14" s="69" t="s">
        <v>13</v>
      </c>
      <c r="L14" s="70" t="s">
        <v>146</v>
      </c>
      <c r="M14" s="78" t="s">
        <v>40</v>
      </c>
      <c r="N14" s="72"/>
    </row>
    <row r="15" spans="1:14" s="73" customFormat="1" ht="60">
      <c r="A15" s="92">
        <v>5</v>
      </c>
      <c r="B15" s="74" t="s">
        <v>41</v>
      </c>
      <c r="C15" s="93" t="s">
        <v>17</v>
      </c>
      <c r="D15" s="94" t="s">
        <v>46</v>
      </c>
      <c r="E15" s="62" t="s">
        <v>11</v>
      </c>
      <c r="F15" s="64" t="s">
        <v>57</v>
      </c>
      <c r="G15" s="65">
        <v>43671</v>
      </c>
      <c r="H15" s="66" t="s">
        <v>139</v>
      </c>
      <c r="I15" s="67">
        <v>33541.2</v>
      </c>
      <c r="J15" s="68"/>
      <c r="K15" s="69" t="s">
        <v>13</v>
      </c>
      <c r="L15" s="70" t="s">
        <v>35</v>
      </c>
      <c r="M15" s="78" t="s">
        <v>18</v>
      </c>
      <c r="N15" s="79"/>
    </row>
    <row r="16" spans="1:14" s="73" customFormat="1" ht="60">
      <c r="A16" s="92">
        <v>6</v>
      </c>
      <c r="B16" s="74" t="s">
        <v>41</v>
      </c>
      <c r="C16" s="75" t="s">
        <v>17</v>
      </c>
      <c r="D16" s="76" t="s">
        <v>62</v>
      </c>
      <c r="E16" s="62" t="s">
        <v>32</v>
      </c>
      <c r="F16" s="64" t="s">
        <v>57</v>
      </c>
      <c r="G16" s="65">
        <v>43934</v>
      </c>
      <c r="H16" s="66" t="s">
        <v>140</v>
      </c>
      <c r="I16" s="67">
        <v>0</v>
      </c>
      <c r="J16" s="68"/>
      <c r="K16" s="69" t="s">
        <v>12</v>
      </c>
      <c r="L16" s="70" t="s">
        <v>44</v>
      </c>
      <c r="M16" s="97" t="s">
        <v>45</v>
      </c>
      <c r="N16" s="72"/>
    </row>
    <row r="17" spans="1:14" s="73" customFormat="1" ht="57" customHeight="1">
      <c r="A17" s="92">
        <v>7</v>
      </c>
      <c r="B17" s="74" t="s">
        <v>41</v>
      </c>
      <c r="C17" s="75" t="s">
        <v>17</v>
      </c>
      <c r="D17" s="76" t="s">
        <v>52</v>
      </c>
      <c r="E17" s="62" t="s">
        <v>32</v>
      </c>
      <c r="F17" s="64" t="s">
        <v>57</v>
      </c>
      <c r="G17" s="65">
        <v>44328</v>
      </c>
      <c r="H17" s="66" t="s">
        <v>141</v>
      </c>
      <c r="I17" s="67">
        <v>0</v>
      </c>
      <c r="J17" s="68"/>
      <c r="K17" s="69" t="s">
        <v>12</v>
      </c>
      <c r="L17" s="70" t="s">
        <v>44</v>
      </c>
      <c r="M17" s="97" t="s">
        <v>45</v>
      </c>
      <c r="N17" s="72"/>
    </row>
    <row r="18" spans="1:14" s="73" customFormat="1" ht="57" customHeight="1">
      <c r="A18" s="92">
        <v>8</v>
      </c>
      <c r="B18" s="74" t="s">
        <v>41</v>
      </c>
      <c r="C18" s="75" t="s">
        <v>17</v>
      </c>
      <c r="D18" s="76" t="s">
        <v>242</v>
      </c>
      <c r="E18" s="62" t="s">
        <v>11</v>
      </c>
      <c r="F18" s="64" t="s">
        <v>29</v>
      </c>
      <c r="G18" s="65">
        <v>45170</v>
      </c>
      <c r="H18" s="66" t="s">
        <v>243</v>
      </c>
      <c r="I18" s="67">
        <v>6138.675</v>
      </c>
      <c r="J18" s="68"/>
      <c r="K18" s="69" t="s">
        <v>12</v>
      </c>
      <c r="L18" s="70" t="s">
        <v>145</v>
      </c>
      <c r="M18" s="97" t="s">
        <v>54</v>
      </c>
      <c r="N18" s="72"/>
    </row>
    <row r="19" spans="1:14" s="73" customFormat="1" ht="57" customHeight="1">
      <c r="A19" s="92">
        <v>9</v>
      </c>
      <c r="B19" s="74" t="s">
        <v>41</v>
      </c>
      <c r="C19" s="75" t="s">
        <v>17</v>
      </c>
      <c r="D19" s="76" t="s">
        <v>244</v>
      </c>
      <c r="E19" s="62" t="s">
        <v>11</v>
      </c>
      <c r="F19" s="64" t="s">
        <v>29</v>
      </c>
      <c r="G19" s="65">
        <v>45170</v>
      </c>
      <c r="H19" s="66" t="s">
        <v>245</v>
      </c>
      <c r="I19" s="67">
        <v>8470</v>
      </c>
      <c r="J19" s="68"/>
      <c r="K19" s="69" t="s">
        <v>13</v>
      </c>
      <c r="L19" s="70" t="s">
        <v>246</v>
      </c>
      <c r="M19" s="97" t="s">
        <v>40</v>
      </c>
      <c r="N19" s="72"/>
    </row>
    <row r="20" spans="1:13" s="6" customFormat="1" ht="30" customHeight="1" thickBot="1">
      <c r="A20" s="20"/>
      <c r="B20" s="32" t="s">
        <v>23</v>
      </c>
      <c r="C20" s="22"/>
      <c r="D20" s="22"/>
      <c r="E20" s="22"/>
      <c r="F20" s="23"/>
      <c r="G20" s="24"/>
      <c r="H20" s="25"/>
      <c r="I20" s="33">
        <f>SUM(I11:I19)</f>
        <v>182969.25</v>
      </c>
      <c r="J20" s="27">
        <v>0.015</v>
      </c>
      <c r="K20" s="28"/>
      <c r="L20" s="29"/>
      <c r="M20" s="31"/>
    </row>
    <row r="21" spans="1:14" s="100" customFormat="1" ht="57" customHeight="1">
      <c r="A21" s="80">
        <v>1</v>
      </c>
      <c r="B21" s="98" t="s">
        <v>24</v>
      </c>
      <c r="C21" s="82" t="s">
        <v>17</v>
      </c>
      <c r="D21" s="83" t="s">
        <v>123</v>
      </c>
      <c r="E21" s="82" t="s">
        <v>11</v>
      </c>
      <c r="F21" s="84" t="s">
        <v>36</v>
      </c>
      <c r="G21" s="85">
        <v>44873</v>
      </c>
      <c r="H21" s="86" t="s">
        <v>254</v>
      </c>
      <c r="I21" s="87">
        <v>3843.44</v>
      </c>
      <c r="J21" s="87"/>
      <c r="K21" s="88" t="s">
        <v>13</v>
      </c>
      <c r="L21" s="89" t="s">
        <v>27</v>
      </c>
      <c r="M21" s="90" t="s">
        <v>15</v>
      </c>
      <c r="N21" s="99"/>
    </row>
    <row r="22" spans="1:13" s="6" customFormat="1" ht="30" customHeight="1" thickBot="1">
      <c r="A22" s="20"/>
      <c r="B22" s="32" t="s">
        <v>23</v>
      </c>
      <c r="C22" s="22"/>
      <c r="D22" s="22"/>
      <c r="E22" s="22"/>
      <c r="F22" s="23"/>
      <c r="G22" s="24"/>
      <c r="H22" s="25"/>
      <c r="I22" s="26">
        <f>SUM(I21)</f>
        <v>3843.44</v>
      </c>
      <c r="J22" s="27">
        <v>0.0086</v>
      </c>
      <c r="K22" s="28"/>
      <c r="L22" s="29"/>
      <c r="M22" s="31"/>
    </row>
    <row r="23" spans="1:14" s="73" customFormat="1" ht="57" customHeight="1">
      <c r="A23" s="60">
        <v>1</v>
      </c>
      <c r="B23" s="61" t="s">
        <v>51</v>
      </c>
      <c r="C23" s="101" t="s">
        <v>17</v>
      </c>
      <c r="D23" s="102" t="s">
        <v>100</v>
      </c>
      <c r="E23" s="101" t="s">
        <v>11</v>
      </c>
      <c r="F23" s="103" t="s">
        <v>49</v>
      </c>
      <c r="G23" s="104">
        <v>44727</v>
      </c>
      <c r="H23" s="105" t="s">
        <v>101</v>
      </c>
      <c r="I23" s="106">
        <v>38243.23</v>
      </c>
      <c r="J23" s="107"/>
      <c r="K23" s="108" t="s">
        <v>13</v>
      </c>
      <c r="L23" s="109" t="s">
        <v>35</v>
      </c>
      <c r="M23" s="71" t="s">
        <v>18</v>
      </c>
      <c r="N23" s="91"/>
    </row>
    <row r="24" spans="1:14" s="73" customFormat="1" ht="57" customHeight="1">
      <c r="A24" s="60">
        <v>2</v>
      </c>
      <c r="B24" s="61" t="s">
        <v>51</v>
      </c>
      <c r="C24" s="101" t="s">
        <v>17</v>
      </c>
      <c r="D24" s="102" t="s">
        <v>115</v>
      </c>
      <c r="E24" s="101" t="s">
        <v>116</v>
      </c>
      <c r="F24" s="103" t="s">
        <v>49</v>
      </c>
      <c r="G24" s="104">
        <v>44819</v>
      </c>
      <c r="H24" s="105" t="s">
        <v>122</v>
      </c>
      <c r="I24" s="106">
        <v>658016.55</v>
      </c>
      <c r="J24" s="107"/>
      <c r="K24" s="108" t="s">
        <v>12</v>
      </c>
      <c r="L24" s="109" t="s">
        <v>117</v>
      </c>
      <c r="M24" s="71" t="s">
        <v>118</v>
      </c>
      <c r="N24" s="91"/>
    </row>
    <row r="25" spans="1:13" s="6" customFormat="1" ht="30" customHeight="1" thickBot="1">
      <c r="A25" s="20"/>
      <c r="B25" s="21" t="s">
        <v>23</v>
      </c>
      <c r="C25" s="22"/>
      <c r="D25" s="22"/>
      <c r="E25" s="22"/>
      <c r="F25" s="23"/>
      <c r="G25" s="24"/>
      <c r="H25" s="25"/>
      <c r="I25" s="26">
        <f>SUM(I23:I24)</f>
        <v>696259.78</v>
      </c>
      <c r="J25" s="27"/>
      <c r="K25" s="28"/>
      <c r="L25" s="29"/>
      <c r="M25" s="30"/>
    </row>
    <row r="26" spans="1:14" s="73" customFormat="1" ht="57" customHeight="1">
      <c r="A26" s="60">
        <v>1</v>
      </c>
      <c r="B26" s="61" t="s">
        <v>102</v>
      </c>
      <c r="C26" s="101" t="s">
        <v>17</v>
      </c>
      <c r="D26" s="102" t="s">
        <v>124</v>
      </c>
      <c r="E26" s="101" t="s">
        <v>11</v>
      </c>
      <c r="F26" s="110" t="s">
        <v>36</v>
      </c>
      <c r="G26" s="104">
        <v>44952</v>
      </c>
      <c r="H26" s="105" t="s">
        <v>129</v>
      </c>
      <c r="I26" s="106">
        <v>2946.36</v>
      </c>
      <c r="J26" s="107"/>
      <c r="K26" s="108" t="s">
        <v>13</v>
      </c>
      <c r="L26" s="109" t="s">
        <v>81</v>
      </c>
      <c r="M26" s="71" t="s">
        <v>61</v>
      </c>
      <c r="N26" s="91"/>
    </row>
    <row r="27" spans="1:14" s="73" customFormat="1" ht="57" customHeight="1">
      <c r="A27" s="60">
        <v>2</v>
      </c>
      <c r="B27" s="61" t="s">
        <v>102</v>
      </c>
      <c r="C27" s="101" t="s">
        <v>17</v>
      </c>
      <c r="D27" s="102" t="s">
        <v>125</v>
      </c>
      <c r="E27" s="101" t="s">
        <v>11</v>
      </c>
      <c r="F27" s="110" t="s">
        <v>36</v>
      </c>
      <c r="G27" s="104">
        <v>44952</v>
      </c>
      <c r="H27" s="105" t="s">
        <v>129</v>
      </c>
      <c r="I27" s="106">
        <v>5117.4</v>
      </c>
      <c r="J27" s="107"/>
      <c r="K27" s="108" t="s">
        <v>13</v>
      </c>
      <c r="L27" s="109" t="s">
        <v>81</v>
      </c>
      <c r="M27" s="71" t="s">
        <v>61</v>
      </c>
      <c r="N27" s="91"/>
    </row>
    <row r="28" spans="1:14" s="100" customFormat="1" ht="57" customHeight="1">
      <c r="A28" s="60">
        <v>3</v>
      </c>
      <c r="B28" s="61" t="s">
        <v>102</v>
      </c>
      <c r="C28" s="101" t="s">
        <v>17</v>
      </c>
      <c r="D28" s="102" t="s">
        <v>126</v>
      </c>
      <c r="E28" s="101" t="s">
        <v>11</v>
      </c>
      <c r="F28" s="110" t="s">
        <v>36</v>
      </c>
      <c r="G28" s="104">
        <v>44952</v>
      </c>
      <c r="H28" s="105" t="s">
        <v>129</v>
      </c>
      <c r="I28" s="106">
        <v>2162.9</v>
      </c>
      <c r="J28" s="107"/>
      <c r="K28" s="108" t="s">
        <v>13</v>
      </c>
      <c r="L28" s="109" t="s">
        <v>81</v>
      </c>
      <c r="M28" s="71" t="s">
        <v>61</v>
      </c>
      <c r="N28" s="99"/>
    </row>
    <row r="29" spans="1:14" s="73" customFormat="1" ht="57" customHeight="1">
      <c r="A29" s="60">
        <v>4</v>
      </c>
      <c r="B29" s="61" t="s">
        <v>102</v>
      </c>
      <c r="C29" s="101" t="s">
        <v>17</v>
      </c>
      <c r="D29" s="102" t="s">
        <v>127</v>
      </c>
      <c r="E29" s="101" t="s">
        <v>11</v>
      </c>
      <c r="F29" s="110" t="s">
        <v>36</v>
      </c>
      <c r="G29" s="104">
        <v>44952</v>
      </c>
      <c r="H29" s="105" t="s">
        <v>129</v>
      </c>
      <c r="I29" s="106">
        <v>3952.4700000000003</v>
      </c>
      <c r="J29" s="107"/>
      <c r="K29" s="108" t="s">
        <v>13</v>
      </c>
      <c r="L29" s="109" t="s">
        <v>131</v>
      </c>
      <c r="M29" s="71" t="s">
        <v>14</v>
      </c>
      <c r="N29" s="91"/>
    </row>
    <row r="30" spans="1:14" s="73" customFormat="1" ht="57" customHeight="1">
      <c r="A30" s="60">
        <v>5</v>
      </c>
      <c r="B30" s="61" t="s">
        <v>102</v>
      </c>
      <c r="C30" s="101" t="s">
        <v>17</v>
      </c>
      <c r="D30" s="102" t="s">
        <v>128</v>
      </c>
      <c r="E30" s="101" t="s">
        <v>11</v>
      </c>
      <c r="F30" s="110" t="s">
        <v>36</v>
      </c>
      <c r="G30" s="104">
        <v>44950</v>
      </c>
      <c r="H30" s="105" t="s">
        <v>130</v>
      </c>
      <c r="I30" s="106">
        <v>5989.5</v>
      </c>
      <c r="J30" s="107"/>
      <c r="K30" s="108" t="s">
        <v>13</v>
      </c>
      <c r="L30" s="109" t="s">
        <v>132</v>
      </c>
      <c r="M30" s="71" t="s">
        <v>61</v>
      </c>
      <c r="N30" s="91"/>
    </row>
    <row r="31" spans="1:14" s="73" customFormat="1" ht="57" customHeight="1">
      <c r="A31" s="60">
        <v>6</v>
      </c>
      <c r="B31" s="61" t="s">
        <v>102</v>
      </c>
      <c r="C31" s="101" t="s">
        <v>17</v>
      </c>
      <c r="D31" s="102" t="s">
        <v>230</v>
      </c>
      <c r="E31" s="101" t="s">
        <v>11</v>
      </c>
      <c r="F31" s="110" t="s">
        <v>36</v>
      </c>
      <c r="G31" s="104">
        <v>44952</v>
      </c>
      <c r="H31" s="105" t="s">
        <v>129</v>
      </c>
      <c r="I31" s="106">
        <v>4477.7699999999995</v>
      </c>
      <c r="J31" s="107"/>
      <c r="K31" s="108" t="s">
        <v>13</v>
      </c>
      <c r="L31" s="109" t="s">
        <v>132</v>
      </c>
      <c r="M31" s="71" t="s">
        <v>61</v>
      </c>
      <c r="N31" s="91"/>
    </row>
    <row r="32" spans="1:14" s="73" customFormat="1" ht="57" customHeight="1">
      <c r="A32" s="60">
        <v>7</v>
      </c>
      <c r="B32" s="61" t="s">
        <v>102</v>
      </c>
      <c r="C32" s="101" t="s">
        <v>17</v>
      </c>
      <c r="D32" s="102" t="s">
        <v>231</v>
      </c>
      <c r="E32" s="101" t="s">
        <v>11</v>
      </c>
      <c r="F32" s="110" t="s">
        <v>36</v>
      </c>
      <c r="G32" s="104">
        <v>44952</v>
      </c>
      <c r="H32" s="105" t="s">
        <v>129</v>
      </c>
      <c r="I32" s="106">
        <v>1349.91</v>
      </c>
      <c r="J32" s="107"/>
      <c r="K32" s="108" t="s">
        <v>13</v>
      </c>
      <c r="L32" s="109" t="s">
        <v>132</v>
      </c>
      <c r="M32" s="71" t="s">
        <v>61</v>
      </c>
      <c r="N32" s="91"/>
    </row>
    <row r="33" spans="1:14" s="73" customFormat="1" ht="57" customHeight="1">
      <c r="A33" s="60">
        <v>8</v>
      </c>
      <c r="B33" s="61" t="s">
        <v>102</v>
      </c>
      <c r="C33" s="101" t="s">
        <v>17</v>
      </c>
      <c r="D33" s="102" t="s">
        <v>232</v>
      </c>
      <c r="E33" s="101" t="s">
        <v>11</v>
      </c>
      <c r="F33" s="110" t="s">
        <v>36</v>
      </c>
      <c r="G33" s="104">
        <v>45041</v>
      </c>
      <c r="H33" s="105" t="s">
        <v>233</v>
      </c>
      <c r="I33" s="106">
        <v>1785.66</v>
      </c>
      <c r="J33" s="107"/>
      <c r="K33" s="108" t="s">
        <v>13</v>
      </c>
      <c r="L33" s="109" t="s">
        <v>132</v>
      </c>
      <c r="M33" s="71" t="s">
        <v>61</v>
      </c>
      <c r="N33" s="91"/>
    </row>
    <row r="34" spans="1:13" s="6" customFormat="1" ht="30" customHeight="1" thickBot="1">
      <c r="A34" s="20"/>
      <c r="B34" s="21" t="s">
        <v>23</v>
      </c>
      <c r="C34" s="22"/>
      <c r="D34" s="22"/>
      <c r="E34" s="22"/>
      <c r="F34" s="23"/>
      <c r="G34" s="24"/>
      <c r="H34" s="25"/>
      <c r="I34" s="26">
        <f>SUM(I26:I33)</f>
        <v>27781.97</v>
      </c>
      <c r="J34" s="27">
        <v>0.0017</v>
      </c>
      <c r="K34" s="28"/>
      <c r="L34" s="29"/>
      <c r="M34" s="30"/>
    </row>
    <row r="35" spans="1:14" s="73" customFormat="1" ht="57" customHeight="1">
      <c r="A35" s="60">
        <v>1</v>
      </c>
      <c r="B35" s="61" t="s">
        <v>234</v>
      </c>
      <c r="C35" s="101" t="s">
        <v>17</v>
      </c>
      <c r="D35" s="102" t="s">
        <v>238</v>
      </c>
      <c r="E35" s="101" t="s">
        <v>11</v>
      </c>
      <c r="F35" s="110" t="s">
        <v>36</v>
      </c>
      <c r="G35" s="104">
        <v>44938</v>
      </c>
      <c r="H35" s="105" t="s">
        <v>236</v>
      </c>
      <c r="I35" s="106">
        <v>7796.39</v>
      </c>
      <c r="J35" s="107"/>
      <c r="K35" s="108" t="s">
        <v>13</v>
      </c>
      <c r="L35" s="109" t="s">
        <v>235</v>
      </c>
      <c r="M35" s="71" t="s">
        <v>50</v>
      </c>
      <c r="N35" s="91"/>
    </row>
    <row r="36" spans="1:14" s="73" customFormat="1" ht="57" customHeight="1">
      <c r="A36" s="60">
        <v>2</v>
      </c>
      <c r="B36" s="61" t="s">
        <v>234</v>
      </c>
      <c r="C36" s="101" t="s">
        <v>17</v>
      </c>
      <c r="D36" s="102" t="s">
        <v>239</v>
      </c>
      <c r="E36" s="101" t="s">
        <v>11</v>
      </c>
      <c r="F36" s="110" t="s">
        <v>36</v>
      </c>
      <c r="G36" s="104">
        <v>44929</v>
      </c>
      <c r="H36" s="105" t="s">
        <v>240</v>
      </c>
      <c r="I36" s="106">
        <v>5639.47</v>
      </c>
      <c r="J36" s="107"/>
      <c r="K36" s="108" t="s">
        <v>12</v>
      </c>
      <c r="L36" s="109" t="s">
        <v>241</v>
      </c>
      <c r="M36" s="71" t="s">
        <v>47</v>
      </c>
      <c r="N36" s="91"/>
    </row>
    <row r="37" spans="1:13" s="6" customFormat="1" ht="30" customHeight="1" thickBot="1">
      <c r="A37" s="20"/>
      <c r="B37" s="21" t="s">
        <v>23</v>
      </c>
      <c r="C37" s="22"/>
      <c r="D37" s="22"/>
      <c r="E37" s="22"/>
      <c r="F37" s="23"/>
      <c r="G37" s="24"/>
      <c r="H37" s="25"/>
      <c r="I37" s="26">
        <f>SUM(I35:I36)</f>
        <v>13435.86</v>
      </c>
      <c r="J37" s="27">
        <v>0.0198</v>
      </c>
      <c r="K37" s="28"/>
      <c r="L37" s="29"/>
      <c r="M37" s="30"/>
    </row>
    <row r="38" spans="1:14" s="73" customFormat="1" ht="30" customHeight="1">
      <c r="A38" s="80">
        <v>1</v>
      </c>
      <c r="B38" s="81" t="s">
        <v>30</v>
      </c>
      <c r="C38" s="82" t="s">
        <v>119</v>
      </c>
      <c r="D38" s="83" t="s">
        <v>48</v>
      </c>
      <c r="E38" s="82" t="s">
        <v>11</v>
      </c>
      <c r="F38" s="84" t="s">
        <v>56</v>
      </c>
      <c r="G38" s="85">
        <v>44525</v>
      </c>
      <c r="H38" s="86" t="s">
        <v>186</v>
      </c>
      <c r="I38" s="87">
        <v>9347.25</v>
      </c>
      <c r="J38" s="87"/>
      <c r="K38" s="88" t="s">
        <v>13</v>
      </c>
      <c r="L38" s="89" t="s">
        <v>16</v>
      </c>
      <c r="M38" s="90" t="s">
        <v>15</v>
      </c>
      <c r="N38" s="91"/>
    </row>
    <row r="39" spans="1:13" s="73" customFormat="1" ht="30" customHeight="1">
      <c r="A39" s="92">
        <v>2</v>
      </c>
      <c r="B39" s="74" t="s">
        <v>30</v>
      </c>
      <c r="C39" s="111" t="s">
        <v>119</v>
      </c>
      <c r="D39" s="112" t="s">
        <v>31</v>
      </c>
      <c r="E39" s="112" t="s">
        <v>11</v>
      </c>
      <c r="F39" s="113" t="s">
        <v>56</v>
      </c>
      <c r="G39" s="114">
        <v>44539</v>
      </c>
      <c r="H39" s="115" t="s">
        <v>21</v>
      </c>
      <c r="I39" s="116">
        <v>3591.89</v>
      </c>
      <c r="J39" s="116"/>
      <c r="K39" s="117" t="s">
        <v>13</v>
      </c>
      <c r="L39" s="118" t="s">
        <v>22</v>
      </c>
      <c r="M39" s="119" t="s">
        <v>14</v>
      </c>
    </row>
    <row r="40" spans="1:13" s="6" customFormat="1" ht="30" customHeight="1" thickBot="1">
      <c r="A40" s="20"/>
      <c r="B40" s="21" t="s">
        <v>23</v>
      </c>
      <c r="C40" s="22"/>
      <c r="D40" s="22"/>
      <c r="E40" s="22"/>
      <c r="F40" s="23"/>
      <c r="G40" s="24"/>
      <c r="H40" s="25"/>
      <c r="I40" s="26">
        <f>SUM(I38:I39)</f>
        <v>12939.14</v>
      </c>
      <c r="J40" s="27"/>
      <c r="K40" s="28"/>
      <c r="L40" s="29"/>
      <c r="M40" s="30"/>
    </row>
    <row r="41" spans="1:13" s="73" customFormat="1" ht="31.5">
      <c r="A41" s="93">
        <v>1</v>
      </c>
      <c r="B41" s="74" t="s">
        <v>33</v>
      </c>
      <c r="C41" s="111" t="s">
        <v>34</v>
      </c>
      <c r="D41" s="120" t="s">
        <v>155</v>
      </c>
      <c r="E41" s="112" t="s">
        <v>11</v>
      </c>
      <c r="F41" s="113" t="s">
        <v>29</v>
      </c>
      <c r="G41" s="114">
        <v>44936</v>
      </c>
      <c r="H41" s="115" t="s">
        <v>166</v>
      </c>
      <c r="I41" s="116">
        <v>4404.67</v>
      </c>
      <c r="J41" s="116"/>
      <c r="K41" s="108" t="s">
        <v>13</v>
      </c>
      <c r="L41" s="118" t="s">
        <v>176</v>
      </c>
      <c r="M41" s="119" t="s">
        <v>177</v>
      </c>
    </row>
    <row r="42" spans="1:13" s="123" customFormat="1" ht="31.5">
      <c r="A42" s="93">
        <v>2</v>
      </c>
      <c r="B42" s="74" t="s">
        <v>33</v>
      </c>
      <c r="C42" s="111" t="s">
        <v>34</v>
      </c>
      <c r="D42" s="120" t="s">
        <v>156</v>
      </c>
      <c r="E42" s="112" t="s">
        <v>11</v>
      </c>
      <c r="F42" s="113" t="s">
        <v>29</v>
      </c>
      <c r="G42" s="114">
        <v>44893</v>
      </c>
      <c r="H42" s="115" t="s">
        <v>167</v>
      </c>
      <c r="I42" s="116">
        <v>2799.92</v>
      </c>
      <c r="J42" s="121"/>
      <c r="K42" s="122" t="s">
        <v>13</v>
      </c>
      <c r="L42" s="118" t="s">
        <v>178</v>
      </c>
      <c r="M42" s="119" t="s">
        <v>15</v>
      </c>
    </row>
    <row r="43" spans="1:13" s="123" customFormat="1" ht="31.5">
      <c r="A43" s="93">
        <v>3</v>
      </c>
      <c r="B43" s="74" t="s">
        <v>33</v>
      </c>
      <c r="C43" s="111" t="s">
        <v>34</v>
      </c>
      <c r="D43" s="124" t="s">
        <v>157</v>
      </c>
      <c r="E43" s="112" t="s">
        <v>11</v>
      </c>
      <c r="F43" s="113" t="s">
        <v>29</v>
      </c>
      <c r="G43" s="125">
        <v>44893</v>
      </c>
      <c r="H43" s="126" t="s">
        <v>168</v>
      </c>
      <c r="I43" s="127">
        <v>4416.48</v>
      </c>
      <c r="J43" s="121"/>
      <c r="K43" s="122" t="s">
        <v>13</v>
      </c>
      <c r="L43" s="128" t="s">
        <v>179</v>
      </c>
      <c r="M43" s="129" t="s">
        <v>99</v>
      </c>
    </row>
    <row r="44" spans="1:13" s="123" customFormat="1" ht="48">
      <c r="A44" s="93">
        <v>4</v>
      </c>
      <c r="B44" s="74" t="s">
        <v>33</v>
      </c>
      <c r="C44" s="111" t="s">
        <v>34</v>
      </c>
      <c r="D44" s="124" t="s">
        <v>158</v>
      </c>
      <c r="E44" s="112" t="s">
        <v>11</v>
      </c>
      <c r="F44" s="113" t="s">
        <v>29</v>
      </c>
      <c r="G44" s="125">
        <v>44873</v>
      </c>
      <c r="H44" s="126" t="s">
        <v>169</v>
      </c>
      <c r="I44" s="127">
        <v>3985.5</v>
      </c>
      <c r="J44" s="121"/>
      <c r="K44" s="122" t="s">
        <v>13</v>
      </c>
      <c r="L44" s="128" t="s">
        <v>180</v>
      </c>
      <c r="M44" s="129" t="s">
        <v>47</v>
      </c>
    </row>
    <row r="45" spans="1:13" s="123" customFormat="1" ht="31.5" customHeight="1">
      <c r="A45" s="93">
        <v>5</v>
      </c>
      <c r="B45" s="74" t="s">
        <v>33</v>
      </c>
      <c r="C45" s="111" t="s">
        <v>34</v>
      </c>
      <c r="D45" s="124" t="s">
        <v>159</v>
      </c>
      <c r="E45" s="112" t="s">
        <v>11</v>
      </c>
      <c r="F45" s="113" t="s">
        <v>29</v>
      </c>
      <c r="G45" s="125">
        <v>44895</v>
      </c>
      <c r="H45" s="126" t="s">
        <v>170</v>
      </c>
      <c r="I45" s="127">
        <v>146724.57</v>
      </c>
      <c r="J45" s="121"/>
      <c r="K45" s="108" t="s">
        <v>13</v>
      </c>
      <c r="L45" s="128" t="s">
        <v>181</v>
      </c>
      <c r="M45" s="129" t="s">
        <v>18</v>
      </c>
    </row>
    <row r="46" spans="1:13" s="123" customFormat="1" ht="60">
      <c r="A46" s="93">
        <v>6</v>
      </c>
      <c r="B46" s="74" t="s">
        <v>33</v>
      </c>
      <c r="C46" s="111" t="s">
        <v>34</v>
      </c>
      <c r="D46" s="124" t="s">
        <v>160</v>
      </c>
      <c r="E46" s="112" t="s">
        <v>11</v>
      </c>
      <c r="F46" s="113" t="s">
        <v>29</v>
      </c>
      <c r="G46" s="125">
        <v>44971</v>
      </c>
      <c r="H46" s="126" t="s">
        <v>171</v>
      </c>
      <c r="I46" s="127">
        <v>16819</v>
      </c>
      <c r="J46" s="121"/>
      <c r="K46" s="108" t="s">
        <v>13</v>
      </c>
      <c r="L46" s="128" t="s">
        <v>181</v>
      </c>
      <c r="M46" s="129" t="s">
        <v>182</v>
      </c>
    </row>
    <row r="47" spans="1:13" s="99" customFormat="1" ht="31.5" customHeight="1">
      <c r="A47" s="93">
        <v>7</v>
      </c>
      <c r="B47" s="74" t="s">
        <v>33</v>
      </c>
      <c r="C47" s="111" t="s">
        <v>34</v>
      </c>
      <c r="D47" s="124">
        <v>5300000505</v>
      </c>
      <c r="E47" s="112" t="s">
        <v>11</v>
      </c>
      <c r="F47" s="113" t="s">
        <v>103</v>
      </c>
      <c r="G47" s="125">
        <v>44529</v>
      </c>
      <c r="H47" s="126" t="s">
        <v>58</v>
      </c>
      <c r="I47" s="127">
        <v>10773.84</v>
      </c>
      <c r="J47" s="130"/>
      <c r="K47" s="69" t="s">
        <v>13</v>
      </c>
      <c r="L47" s="128" t="s">
        <v>63</v>
      </c>
      <c r="M47" s="129" t="s">
        <v>14</v>
      </c>
    </row>
    <row r="48" spans="1:13" s="123" customFormat="1" ht="31.5" customHeight="1">
      <c r="A48" s="93">
        <v>8</v>
      </c>
      <c r="B48" s="74" t="s">
        <v>33</v>
      </c>
      <c r="C48" s="111" t="s">
        <v>34</v>
      </c>
      <c r="D48" s="124">
        <v>5300000456</v>
      </c>
      <c r="E48" s="112" t="s">
        <v>11</v>
      </c>
      <c r="F48" s="113" t="s">
        <v>107</v>
      </c>
      <c r="G48" s="125">
        <v>44909</v>
      </c>
      <c r="H48" s="126" t="s">
        <v>172</v>
      </c>
      <c r="I48" s="127">
        <v>69369.3</v>
      </c>
      <c r="J48" s="121"/>
      <c r="K48" s="108" t="s">
        <v>13</v>
      </c>
      <c r="L48" s="128" t="s">
        <v>63</v>
      </c>
      <c r="M48" s="129" t="s">
        <v>14</v>
      </c>
    </row>
    <row r="49" spans="1:13" s="123" customFormat="1" ht="36">
      <c r="A49" s="93">
        <v>9</v>
      </c>
      <c r="B49" s="74" t="s">
        <v>33</v>
      </c>
      <c r="C49" s="111" t="s">
        <v>34</v>
      </c>
      <c r="D49" s="124" t="s">
        <v>161</v>
      </c>
      <c r="E49" s="112" t="s">
        <v>11</v>
      </c>
      <c r="F49" s="113" t="s">
        <v>57</v>
      </c>
      <c r="G49" s="125">
        <v>44882</v>
      </c>
      <c r="H49" s="126" t="s">
        <v>258</v>
      </c>
      <c r="I49" s="127">
        <v>104716.12</v>
      </c>
      <c r="J49" s="121"/>
      <c r="K49" s="69" t="s">
        <v>13</v>
      </c>
      <c r="L49" s="128" t="s">
        <v>183</v>
      </c>
      <c r="M49" s="129" t="s">
        <v>184</v>
      </c>
    </row>
    <row r="50" spans="1:13" s="123" customFormat="1" ht="31.5" customHeight="1">
      <c r="A50" s="93">
        <v>10</v>
      </c>
      <c r="B50" s="74" t="s">
        <v>33</v>
      </c>
      <c r="C50" s="111" t="s">
        <v>34</v>
      </c>
      <c r="D50" s="124" t="s">
        <v>162</v>
      </c>
      <c r="E50" s="112" t="s">
        <v>11</v>
      </c>
      <c r="F50" s="113" t="s">
        <v>57</v>
      </c>
      <c r="G50" s="125">
        <v>44977</v>
      </c>
      <c r="H50" s="126" t="s">
        <v>173</v>
      </c>
      <c r="I50" s="127">
        <v>138038.54</v>
      </c>
      <c r="J50" s="121"/>
      <c r="K50" s="69" t="s">
        <v>13</v>
      </c>
      <c r="L50" s="128" t="s">
        <v>185</v>
      </c>
      <c r="M50" s="129" t="s">
        <v>42</v>
      </c>
    </row>
    <row r="51" spans="1:13" s="123" customFormat="1" ht="31.5" customHeight="1">
      <c r="A51" s="93">
        <v>11</v>
      </c>
      <c r="B51" s="74" t="s">
        <v>33</v>
      </c>
      <c r="C51" s="111" t="s">
        <v>34</v>
      </c>
      <c r="D51" s="124" t="s">
        <v>163</v>
      </c>
      <c r="E51" s="112" t="s">
        <v>11</v>
      </c>
      <c r="F51" s="113" t="s">
        <v>29</v>
      </c>
      <c r="G51" s="125">
        <v>44927</v>
      </c>
      <c r="H51" s="126" t="s">
        <v>174</v>
      </c>
      <c r="I51" s="127">
        <v>6148.99</v>
      </c>
      <c r="J51" s="121"/>
      <c r="K51" s="108" t="s">
        <v>13</v>
      </c>
      <c r="L51" s="128" t="s">
        <v>185</v>
      </c>
      <c r="M51" s="129" t="s">
        <v>42</v>
      </c>
    </row>
    <row r="52" spans="1:13" s="123" customFormat="1" ht="31.5" customHeight="1">
      <c r="A52" s="93">
        <v>12</v>
      </c>
      <c r="B52" s="74" t="s">
        <v>33</v>
      </c>
      <c r="C52" s="111" t="s">
        <v>34</v>
      </c>
      <c r="D52" s="124" t="s">
        <v>247</v>
      </c>
      <c r="E52" s="112" t="s">
        <v>11</v>
      </c>
      <c r="F52" s="113" t="s">
        <v>29</v>
      </c>
      <c r="G52" s="125">
        <v>45107</v>
      </c>
      <c r="H52" s="126" t="s">
        <v>237</v>
      </c>
      <c r="I52" s="127">
        <v>7109.96</v>
      </c>
      <c r="J52" s="121"/>
      <c r="K52" s="69" t="s">
        <v>13</v>
      </c>
      <c r="L52" s="128" t="s">
        <v>185</v>
      </c>
      <c r="M52" s="129" t="s">
        <v>42</v>
      </c>
    </row>
    <row r="53" spans="1:13" s="123" customFormat="1" ht="36">
      <c r="A53" s="93">
        <v>13</v>
      </c>
      <c r="B53" s="74" t="s">
        <v>33</v>
      </c>
      <c r="C53" s="111" t="s">
        <v>34</v>
      </c>
      <c r="D53" s="124" t="s">
        <v>164</v>
      </c>
      <c r="E53" s="112" t="s">
        <v>11</v>
      </c>
      <c r="F53" s="113" t="s">
        <v>165</v>
      </c>
      <c r="G53" s="125">
        <v>44927</v>
      </c>
      <c r="H53" s="126" t="s">
        <v>175</v>
      </c>
      <c r="I53" s="127">
        <v>85377.6</v>
      </c>
      <c r="J53" s="121"/>
      <c r="K53" s="69" t="s">
        <v>13</v>
      </c>
      <c r="L53" s="128" t="s">
        <v>53</v>
      </c>
      <c r="M53" s="129" t="s">
        <v>54</v>
      </c>
    </row>
    <row r="54" spans="1:13" s="123" customFormat="1" ht="31.5">
      <c r="A54" s="93">
        <v>14</v>
      </c>
      <c r="B54" s="74" t="s">
        <v>33</v>
      </c>
      <c r="C54" s="111" t="s">
        <v>34</v>
      </c>
      <c r="D54" s="124" t="s">
        <v>248</v>
      </c>
      <c r="E54" s="112" t="s">
        <v>11</v>
      </c>
      <c r="F54" s="113" t="s">
        <v>29</v>
      </c>
      <c r="G54" s="125">
        <v>44927</v>
      </c>
      <c r="H54" s="126" t="s">
        <v>249</v>
      </c>
      <c r="I54" s="127">
        <v>14619.62</v>
      </c>
      <c r="J54" s="121"/>
      <c r="K54" s="69" t="s">
        <v>13</v>
      </c>
      <c r="L54" s="128" t="s">
        <v>185</v>
      </c>
      <c r="M54" s="129" t="s">
        <v>42</v>
      </c>
    </row>
    <row r="55" spans="1:13" s="123" customFormat="1" ht="31.5">
      <c r="A55" s="93">
        <v>15</v>
      </c>
      <c r="B55" s="74" t="s">
        <v>33</v>
      </c>
      <c r="C55" s="111" t="s">
        <v>34</v>
      </c>
      <c r="D55" s="124">
        <v>1530007858</v>
      </c>
      <c r="E55" s="112" t="s">
        <v>32</v>
      </c>
      <c r="F55" s="113" t="s">
        <v>29</v>
      </c>
      <c r="G55" s="125">
        <v>45085</v>
      </c>
      <c r="H55" s="126" t="s">
        <v>256</v>
      </c>
      <c r="I55" s="127">
        <v>7109.96</v>
      </c>
      <c r="J55" s="121"/>
      <c r="K55" s="69" t="s">
        <v>13</v>
      </c>
      <c r="L55" s="128" t="s">
        <v>257</v>
      </c>
      <c r="M55" s="129" t="s">
        <v>40</v>
      </c>
    </row>
    <row r="56" spans="1:13" s="123" customFormat="1" ht="31.5">
      <c r="A56" s="93">
        <v>16</v>
      </c>
      <c r="B56" s="74" t="s">
        <v>33</v>
      </c>
      <c r="C56" s="111" t="s">
        <v>34</v>
      </c>
      <c r="D56" s="124">
        <v>1530007858</v>
      </c>
      <c r="E56" s="112" t="s">
        <v>32</v>
      </c>
      <c r="F56" s="113" t="s">
        <v>29</v>
      </c>
      <c r="G56" s="125">
        <v>45097</v>
      </c>
      <c r="H56" s="126" t="s">
        <v>256</v>
      </c>
      <c r="I56" s="127">
        <v>7126.96</v>
      </c>
      <c r="J56" s="121"/>
      <c r="K56" s="69" t="s">
        <v>13</v>
      </c>
      <c r="L56" s="128" t="s">
        <v>257</v>
      </c>
      <c r="M56" s="129" t="s">
        <v>40</v>
      </c>
    </row>
    <row r="57" spans="1:13" s="123" customFormat="1" ht="31.5">
      <c r="A57" s="93">
        <v>17</v>
      </c>
      <c r="B57" s="74" t="s">
        <v>33</v>
      </c>
      <c r="C57" s="111" t="s">
        <v>34</v>
      </c>
      <c r="D57" s="124">
        <v>1530008169</v>
      </c>
      <c r="E57" s="112" t="s">
        <v>32</v>
      </c>
      <c r="F57" s="113" t="s">
        <v>29</v>
      </c>
      <c r="G57" s="125">
        <v>45097</v>
      </c>
      <c r="H57" s="126" t="s">
        <v>256</v>
      </c>
      <c r="I57" s="127">
        <v>12008.650000000001</v>
      </c>
      <c r="J57" s="121"/>
      <c r="K57" s="69" t="s">
        <v>13</v>
      </c>
      <c r="L57" s="128" t="s">
        <v>257</v>
      </c>
      <c r="M57" s="129" t="s">
        <v>40</v>
      </c>
    </row>
    <row r="58" spans="1:13" s="123" customFormat="1" ht="31.5">
      <c r="A58" s="93">
        <v>18</v>
      </c>
      <c r="B58" s="74" t="s">
        <v>33</v>
      </c>
      <c r="C58" s="111" t="s">
        <v>34</v>
      </c>
      <c r="D58" s="124">
        <v>1530010973</v>
      </c>
      <c r="E58" s="112" t="s">
        <v>32</v>
      </c>
      <c r="F58" s="113" t="s">
        <v>29</v>
      </c>
      <c r="G58" s="125">
        <v>45180</v>
      </c>
      <c r="H58" s="126" t="s">
        <v>256</v>
      </c>
      <c r="I58" s="127">
        <v>59.96</v>
      </c>
      <c r="J58" s="121"/>
      <c r="K58" s="69" t="s">
        <v>13</v>
      </c>
      <c r="L58" s="128" t="s">
        <v>257</v>
      </c>
      <c r="M58" s="129" t="s">
        <v>40</v>
      </c>
    </row>
    <row r="59" spans="1:13" s="123" customFormat="1" ht="31.5">
      <c r="A59" s="93">
        <v>19</v>
      </c>
      <c r="B59" s="74" t="s">
        <v>33</v>
      </c>
      <c r="C59" s="111" t="s">
        <v>34</v>
      </c>
      <c r="D59" s="124">
        <v>1530011908</v>
      </c>
      <c r="E59" s="112" t="s">
        <v>32</v>
      </c>
      <c r="F59" s="113" t="s">
        <v>29</v>
      </c>
      <c r="G59" s="125">
        <v>45195</v>
      </c>
      <c r="H59" s="126" t="s">
        <v>256</v>
      </c>
      <c r="I59" s="127">
        <v>139.76</v>
      </c>
      <c r="J59" s="121"/>
      <c r="K59" s="69" t="s">
        <v>13</v>
      </c>
      <c r="L59" s="128" t="s">
        <v>257</v>
      </c>
      <c r="M59" s="129" t="s">
        <v>40</v>
      </c>
    </row>
    <row r="60" spans="1:13" s="123" customFormat="1" ht="31.5">
      <c r="A60" s="93">
        <v>20</v>
      </c>
      <c r="B60" s="74" t="s">
        <v>33</v>
      </c>
      <c r="C60" s="111" t="s">
        <v>34</v>
      </c>
      <c r="D60" s="124">
        <v>1530015265</v>
      </c>
      <c r="E60" s="112" t="s">
        <v>32</v>
      </c>
      <c r="F60" s="113" t="s">
        <v>29</v>
      </c>
      <c r="G60" s="125">
        <v>45267</v>
      </c>
      <c r="H60" s="126" t="s">
        <v>256</v>
      </c>
      <c r="I60" s="127">
        <v>719.13</v>
      </c>
      <c r="J60" s="121"/>
      <c r="K60" s="69" t="s">
        <v>13</v>
      </c>
      <c r="L60" s="128" t="s">
        <v>257</v>
      </c>
      <c r="M60" s="129" t="s">
        <v>40</v>
      </c>
    </row>
    <row r="61" spans="1:13" s="123" customFormat="1" ht="31.5">
      <c r="A61" s="93">
        <v>21</v>
      </c>
      <c r="B61" s="74" t="s">
        <v>33</v>
      </c>
      <c r="C61" s="111" t="s">
        <v>34</v>
      </c>
      <c r="D61" s="124">
        <v>1530016046</v>
      </c>
      <c r="E61" s="112" t="s">
        <v>32</v>
      </c>
      <c r="F61" s="113" t="s">
        <v>29</v>
      </c>
      <c r="G61" s="125">
        <v>45275</v>
      </c>
      <c r="H61" s="126" t="s">
        <v>256</v>
      </c>
      <c r="I61" s="127">
        <v>706.16</v>
      </c>
      <c r="J61" s="121"/>
      <c r="K61" s="69" t="s">
        <v>13</v>
      </c>
      <c r="L61" s="128" t="s">
        <v>257</v>
      </c>
      <c r="M61" s="129" t="s">
        <v>40</v>
      </c>
    </row>
    <row r="62" spans="1:13" s="123" customFormat="1" ht="31.5">
      <c r="A62" s="93">
        <v>22</v>
      </c>
      <c r="B62" s="74" t="s">
        <v>33</v>
      </c>
      <c r="C62" s="111" t="s">
        <v>34</v>
      </c>
      <c r="D62" s="124">
        <v>1530016380</v>
      </c>
      <c r="E62" s="112" t="s">
        <v>32</v>
      </c>
      <c r="F62" s="113" t="s">
        <v>29</v>
      </c>
      <c r="G62" s="125">
        <v>45279</v>
      </c>
      <c r="H62" s="126" t="s">
        <v>256</v>
      </c>
      <c r="I62" s="127">
        <v>3456.4</v>
      </c>
      <c r="J62" s="121"/>
      <c r="K62" s="69" t="s">
        <v>13</v>
      </c>
      <c r="L62" s="128" t="s">
        <v>257</v>
      </c>
      <c r="M62" s="129" t="s">
        <v>40</v>
      </c>
    </row>
    <row r="63" spans="1:13" s="6" customFormat="1" ht="30" customHeight="1" thickBot="1">
      <c r="A63" s="20"/>
      <c r="B63" s="21" t="s">
        <v>23</v>
      </c>
      <c r="C63" s="22"/>
      <c r="D63" s="22"/>
      <c r="E63" s="22"/>
      <c r="F63" s="23"/>
      <c r="G63" s="24"/>
      <c r="H63" s="25"/>
      <c r="I63" s="26">
        <f>SUM(I41:I62)</f>
        <v>646631.0900000001</v>
      </c>
      <c r="J63" s="27">
        <v>0.0285</v>
      </c>
      <c r="K63" s="28"/>
      <c r="L63" s="29"/>
      <c r="M63" s="30"/>
    </row>
    <row r="64" spans="1:13" s="123" customFormat="1" ht="36">
      <c r="A64" s="80">
        <v>1</v>
      </c>
      <c r="B64" s="81" t="s">
        <v>37</v>
      </c>
      <c r="C64" s="131" t="s">
        <v>38</v>
      </c>
      <c r="D64" s="132" t="s">
        <v>149</v>
      </c>
      <c r="E64" s="133" t="s">
        <v>11</v>
      </c>
      <c r="F64" s="134" t="s">
        <v>56</v>
      </c>
      <c r="G64" s="135">
        <v>44929</v>
      </c>
      <c r="H64" s="136" t="s">
        <v>151</v>
      </c>
      <c r="I64" s="137">
        <v>8319.96</v>
      </c>
      <c r="J64" s="137"/>
      <c r="K64" s="138" t="s">
        <v>13</v>
      </c>
      <c r="L64" s="139" t="s">
        <v>39</v>
      </c>
      <c r="M64" s="140" t="s">
        <v>15</v>
      </c>
    </row>
    <row r="65" spans="1:13" s="123" customFormat="1" ht="36">
      <c r="A65" s="60">
        <v>2</v>
      </c>
      <c r="B65" s="61" t="s">
        <v>37</v>
      </c>
      <c r="C65" s="141" t="s">
        <v>38</v>
      </c>
      <c r="D65" s="142" t="s">
        <v>150</v>
      </c>
      <c r="E65" s="143" t="s">
        <v>11</v>
      </c>
      <c r="F65" s="144" t="s">
        <v>56</v>
      </c>
      <c r="G65" s="145">
        <v>44929</v>
      </c>
      <c r="H65" s="146" t="s">
        <v>152</v>
      </c>
      <c r="I65" s="147">
        <v>12000</v>
      </c>
      <c r="J65" s="147"/>
      <c r="K65" s="148" t="s">
        <v>13</v>
      </c>
      <c r="L65" s="149" t="s">
        <v>153</v>
      </c>
      <c r="M65" s="150" t="s">
        <v>154</v>
      </c>
    </row>
    <row r="66" spans="1:13" s="6" customFormat="1" ht="30" customHeight="1" thickBot="1">
      <c r="A66" s="20"/>
      <c r="B66" s="21" t="s">
        <v>23</v>
      </c>
      <c r="C66" s="22"/>
      <c r="D66" s="22"/>
      <c r="E66" s="22"/>
      <c r="F66" s="23"/>
      <c r="G66" s="24"/>
      <c r="H66" s="25"/>
      <c r="I66" s="26">
        <f>SUM(I64:I65)</f>
        <v>20319.96</v>
      </c>
      <c r="J66" s="27">
        <v>0.0149</v>
      </c>
      <c r="K66" s="28"/>
      <c r="L66" s="29"/>
      <c r="M66" s="30"/>
    </row>
    <row r="67" spans="1:13" s="123" customFormat="1" ht="36">
      <c r="A67" s="80">
        <v>1</v>
      </c>
      <c r="B67" s="81" t="s">
        <v>64</v>
      </c>
      <c r="C67" s="131" t="s">
        <v>65</v>
      </c>
      <c r="D67" s="132" t="s">
        <v>66</v>
      </c>
      <c r="E67" s="133" t="s">
        <v>11</v>
      </c>
      <c r="F67" s="134" t="s">
        <v>57</v>
      </c>
      <c r="G67" s="135">
        <v>44124</v>
      </c>
      <c r="H67" s="136" t="s">
        <v>68</v>
      </c>
      <c r="I67" s="137">
        <v>160199.94</v>
      </c>
      <c r="J67" s="137"/>
      <c r="K67" s="138" t="s">
        <v>13</v>
      </c>
      <c r="L67" s="139" t="s">
        <v>70</v>
      </c>
      <c r="M67" s="140" t="s">
        <v>42</v>
      </c>
    </row>
    <row r="68" spans="1:13" s="123" customFormat="1" ht="31.5">
      <c r="A68" s="60">
        <v>2</v>
      </c>
      <c r="B68" s="61" t="s">
        <v>64</v>
      </c>
      <c r="C68" s="141" t="s">
        <v>65</v>
      </c>
      <c r="D68" s="142" t="s">
        <v>67</v>
      </c>
      <c r="E68" s="143" t="s">
        <v>11</v>
      </c>
      <c r="F68" s="144" t="s">
        <v>57</v>
      </c>
      <c r="G68" s="145">
        <v>44292</v>
      </c>
      <c r="H68" s="146" t="s">
        <v>69</v>
      </c>
      <c r="I68" s="147">
        <v>106753.8</v>
      </c>
      <c r="J68" s="147"/>
      <c r="K68" s="148" t="s">
        <v>13</v>
      </c>
      <c r="L68" s="149" t="s">
        <v>70</v>
      </c>
      <c r="M68" s="150" t="s">
        <v>42</v>
      </c>
    </row>
    <row r="69" spans="1:13" s="6" customFormat="1" ht="30" customHeight="1" thickBot="1">
      <c r="A69" s="20"/>
      <c r="B69" s="21" t="s">
        <v>23</v>
      </c>
      <c r="C69" s="22"/>
      <c r="D69" s="22"/>
      <c r="E69" s="22"/>
      <c r="F69" s="23"/>
      <c r="G69" s="24"/>
      <c r="H69" s="25"/>
      <c r="I69" s="26">
        <f>SUM(I67:I68)</f>
        <v>266953.74</v>
      </c>
      <c r="J69" s="27">
        <v>0.0261</v>
      </c>
      <c r="K69" s="28"/>
      <c r="L69" s="29"/>
      <c r="M69" s="30"/>
    </row>
    <row r="70" spans="1:13" s="123" customFormat="1" ht="36">
      <c r="A70" s="60">
        <v>1</v>
      </c>
      <c r="B70" s="61" t="s">
        <v>266</v>
      </c>
      <c r="C70" s="141" t="s">
        <v>65</v>
      </c>
      <c r="D70" s="142" t="s">
        <v>267</v>
      </c>
      <c r="E70" s="112" t="s">
        <v>11</v>
      </c>
      <c r="F70" s="144" t="s">
        <v>57</v>
      </c>
      <c r="G70" s="145">
        <v>43768</v>
      </c>
      <c r="H70" s="146" t="s">
        <v>268</v>
      </c>
      <c r="I70" s="147">
        <v>548595.42</v>
      </c>
      <c r="J70" s="147"/>
      <c r="K70" s="148" t="s">
        <v>13</v>
      </c>
      <c r="L70" s="149" t="s">
        <v>269</v>
      </c>
      <c r="M70" s="150" t="s">
        <v>270</v>
      </c>
    </row>
    <row r="71" spans="1:13" s="6" customFormat="1" ht="30" customHeight="1" thickBot="1">
      <c r="A71" s="20"/>
      <c r="B71" s="21" t="s">
        <v>23</v>
      </c>
      <c r="C71" s="22"/>
      <c r="D71" s="22"/>
      <c r="E71" s="22"/>
      <c r="F71" s="23"/>
      <c r="G71" s="24"/>
      <c r="H71" s="25"/>
      <c r="I71" s="26">
        <f>SUM(I70)</f>
        <v>548595.42</v>
      </c>
      <c r="J71" s="27">
        <v>0.0677</v>
      </c>
      <c r="K71" s="28"/>
      <c r="L71" s="29"/>
      <c r="M71" s="30"/>
    </row>
    <row r="72" spans="1:13" s="123" customFormat="1" ht="31.5">
      <c r="A72" s="80">
        <v>1</v>
      </c>
      <c r="B72" s="81" t="s">
        <v>71</v>
      </c>
      <c r="C72" s="131" t="s">
        <v>65</v>
      </c>
      <c r="D72" s="132" t="s">
        <v>72</v>
      </c>
      <c r="E72" s="151" t="s">
        <v>11</v>
      </c>
      <c r="F72" s="134" t="s">
        <v>57</v>
      </c>
      <c r="G72" s="135">
        <v>44099</v>
      </c>
      <c r="H72" s="136" t="s">
        <v>75</v>
      </c>
      <c r="I72" s="137" t="s">
        <v>271</v>
      </c>
      <c r="J72" s="137"/>
      <c r="K72" s="138" t="s">
        <v>13</v>
      </c>
      <c r="L72" s="139" t="s">
        <v>79</v>
      </c>
      <c r="M72" s="140" t="s">
        <v>82</v>
      </c>
    </row>
    <row r="73" spans="1:13" s="123" customFormat="1" ht="36">
      <c r="A73" s="60">
        <v>2</v>
      </c>
      <c r="B73" s="74" t="s">
        <v>71</v>
      </c>
      <c r="C73" s="111" t="s">
        <v>65</v>
      </c>
      <c r="D73" s="120" t="s">
        <v>73</v>
      </c>
      <c r="E73" s="112" t="s">
        <v>11</v>
      </c>
      <c r="F73" s="113" t="s">
        <v>57</v>
      </c>
      <c r="G73" s="114">
        <v>44420</v>
      </c>
      <c r="H73" s="115" t="s">
        <v>78</v>
      </c>
      <c r="I73" s="116">
        <v>19424.8</v>
      </c>
      <c r="J73" s="116"/>
      <c r="K73" s="117" t="s">
        <v>13</v>
      </c>
      <c r="L73" s="118" t="s">
        <v>81</v>
      </c>
      <c r="M73" s="119" t="s">
        <v>61</v>
      </c>
    </row>
    <row r="74" spans="1:13" s="123" customFormat="1" ht="31.5">
      <c r="A74" s="60">
        <v>3</v>
      </c>
      <c r="B74" s="61" t="s">
        <v>71</v>
      </c>
      <c r="C74" s="141" t="s">
        <v>65</v>
      </c>
      <c r="D74" s="142" t="s">
        <v>201</v>
      </c>
      <c r="E74" s="143" t="s">
        <v>11</v>
      </c>
      <c r="F74" s="144" t="s">
        <v>57</v>
      </c>
      <c r="G74" s="145">
        <v>44597</v>
      </c>
      <c r="H74" s="146" t="s">
        <v>77</v>
      </c>
      <c r="I74" s="147">
        <v>31319.99</v>
      </c>
      <c r="J74" s="147"/>
      <c r="K74" s="148" t="s">
        <v>13</v>
      </c>
      <c r="L74" s="149" t="s">
        <v>80</v>
      </c>
      <c r="M74" s="150" t="s">
        <v>50</v>
      </c>
    </row>
    <row r="75" spans="1:13" s="123" customFormat="1" ht="36">
      <c r="A75" s="60">
        <v>4</v>
      </c>
      <c r="B75" s="61" t="s">
        <v>71</v>
      </c>
      <c r="C75" s="141" t="s">
        <v>65</v>
      </c>
      <c r="D75" s="142" t="s">
        <v>202</v>
      </c>
      <c r="E75" s="112" t="s">
        <v>74</v>
      </c>
      <c r="F75" s="144" t="s">
        <v>57</v>
      </c>
      <c r="G75" s="145">
        <v>44910</v>
      </c>
      <c r="H75" s="146" t="s">
        <v>76</v>
      </c>
      <c r="I75" s="147" t="s">
        <v>252</v>
      </c>
      <c r="J75" s="147"/>
      <c r="K75" s="148" t="s">
        <v>13</v>
      </c>
      <c r="L75" s="149" t="s">
        <v>203</v>
      </c>
      <c r="M75" s="150" t="s">
        <v>18</v>
      </c>
    </row>
    <row r="76" spans="1:13" s="6" customFormat="1" ht="30" customHeight="1" thickBot="1">
      <c r="A76" s="20"/>
      <c r="B76" s="21" t="s">
        <v>23</v>
      </c>
      <c r="C76" s="22"/>
      <c r="D76" s="22"/>
      <c r="E76" s="22"/>
      <c r="F76" s="23"/>
      <c r="G76" s="24"/>
      <c r="H76" s="25"/>
      <c r="I76" s="26">
        <f>SUM(I72:I74)</f>
        <v>50744.79</v>
      </c>
      <c r="J76" s="27"/>
      <c r="K76" s="28"/>
      <c r="L76" s="29"/>
      <c r="M76" s="30"/>
    </row>
    <row r="77" spans="1:13" s="123" customFormat="1" ht="31.5">
      <c r="A77" s="80">
        <v>1</v>
      </c>
      <c r="B77" s="81" t="s">
        <v>83</v>
      </c>
      <c r="C77" s="131" t="s">
        <v>65</v>
      </c>
      <c r="D77" s="132" t="s">
        <v>85</v>
      </c>
      <c r="E77" s="133" t="s">
        <v>11</v>
      </c>
      <c r="F77" s="134" t="s">
        <v>57</v>
      </c>
      <c r="G77" s="135">
        <v>44484</v>
      </c>
      <c r="H77" s="136" t="s">
        <v>88</v>
      </c>
      <c r="I77" s="137">
        <v>140372.1</v>
      </c>
      <c r="J77" s="137"/>
      <c r="K77" s="138" t="s">
        <v>13</v>
      </c>
      <c r="L77" s="139" t="s">
        <v>206</v>
      </c>
      <c r="M77" s="140" t="s">
        <v>91</v>
      </c>
    </row>
    <row r="78" spans="1:13" s="123" customFormat="1" ht="31.5">
      <c r="A78" s="60">
        <v>2</v>
      </c>
      <c r="B78" s="74" t="s">
        <v>83</v>
      </c>
      <c r="C78" s="111" t="s">
        <v>65</v>
      </c>
      <c r="D78" s="120" t="s">
        <v>204</v>
      </c>
      <c r="E78" s="143" t="s">
        <v>11</v>
      </c>
      <c r="F78" s="113" t="s">
        <v>29</v>
      </c>
      <c r="G78" s="114">
        <v>44929</v>
      </c>
      <c r="H78" s="115" t="s">
        <v>205</v>
      </c>
      <c r="I78" s="116">
        <v>4529.58</v>
      </c>
      <c r="J78" s="116"/>
      <c r="K78" s="117" t="s">
        <v>13</v>
      </c>
      <c r="L78" s="118" t="s">
        <v>207</v>
      </c>
      <c r="M78" s="119" t="s">
        <v>84</v>
      </c>
    </row>
    <row r="79" spans="1:13" s="123" customFormat="1" ht="31.5">
      <c r="A79" s="60">
        <v>3</v>
      </c>
      <c r="B79" s="61" t="s">
        <v>83</v>
      </c>
      <c r="C79" s="141" t="s">
        <v>65</v>
      </c>
      <c r="D79" s="142" t="s">
        <v>86</v>
      </c>
      <c r="E79" s="143" t="s">
        <v>11</v>
      </c>
      <c r="F79" s="144" t="s">
        <v>103</v>
      </c>
      <c r="G79" s="145">
        <v>44183</v>
      </c>
      <c r="H79" s="146" t="s">
        <v>89</v>
      </c>
      <c r="I79" s="147">
        <v>31735</v>
      </c>
      <c r="J79" s="147"/>
      <c r="K79" s="148" t="s">
        <v>13</v>
      </c>
      <c r="L79" s="149" t="s">
        <v>208</v>
      </c>
      <c r="M79" s="150" t="s">
        <v>92</v>
      </c>
    </row>
    <row r="80" spans="1:13" s="123" customFormat="1" ht="31.5">
      <c r="A80" s="60">
        <v>4</v>
      </c>
      <c r="B80" s="61" t="s">
        <v>83</v>
      </c>
      <c r="C80" s="141" t="s">
        <v>65</v>
      </c>
      <c r="D80" s="142" t="s">
        <v>87</v>
      </c>
      <c r="E80" s="143" t="s">
        <v>11</v>
      </c>
      <c r="F80" s="144" t="s">
        <v>57</v>
      </c>
      <c r="G80" s="145">
        <v>44481</v>
      </c>
      <c r="H80" s="146" t="s">
        <v>90</v>
      </c>
      <c r="I80" s="147">
        <v>11760</v>
      </c>
      <c r="J80" s="147"/>
      <c r="K80" s="148" t="s">
        <v>13</v>
      </c>
      <c r="L80" s="149" t="s">
        <v>209</v>
      </c>
      <c r="M80" s="150" t="s">
        <v>15</v>
      </c>
    </row>
    <row r="81" spans="1:13" s="6" customFormat="1" ht="30" customHeight="1" thickBot="1">
      <c r="A81" s="20"/>
      <c r="B81" s="21" t="s">
        <v>23</v>
      </c>
      <c r="C81" s="22"/>
      <c r="D81" s="22"/>
      <c r="E81" s="22"/>
      <c r="F81" s="23"/>
      <c r="G81" s="24"/>
      <c r="H81" s="25"/>
      <c r="I81" s="26">
        <f>SUM(I77:I80)</f>
        <v>188396.68</v>
      </c>
      <c r="J81" s="27">
        <v>0.0019</v>
      </c>
      <c r="K81" s="28"/>
      <c r="L81" s="29"/>
      <c r="M81" s="30"/>
    </row>
    <row r="82" spans="1:13" s="123" customFormat="1" ht="31.5">
      <c r="A82" s="60">
        <v>1</v>
      </c>
      <c r="B82" s="61" t="s">
        <v>93</v>
      </c>
      <c r="C82" s="141" t="s">
        <v>65</v>
      </c>
      <c r="D82" s="142" t="s">
        <v>198</v>
      </c>
      <c r="E82" s="143" t="s">
        <v>11</v>
      </c>
      <c r="F82" s="144" t="s">
        <v>56</v>
      </c>
      <c r="G82" s="145">
        <v>44927</v>
      </c>
      <c r="H82" s="146" t="s">
        <v>94</v>
      </c>
      <c r="I82" s="147">
        <v>12611.8</v>
      </c>
      <c r="J82" s="147"/>
      <c r="K82" s="148" t="s">
        <v>13</v>
      </c>
      <c r="L82" s="149" t="s">
        <v>96</v>
      </c>
      <c r="M82" s="150" t="s">
        <v>98</v>
      </c>
    </row>
    <row r="83" spans="1:13" s="123" customFormat="1" ht="31.5">
      <c r="A83" s="60">
        <v>2</v>
      </c>
      <c r="B83" s="61" t="s">
        <v>93</v>
      </c>
      <c r="C83" s="141" t="s">
        <v>65</v>
      </c>
      <c r="D83" s="142" t="s">
        <v>199</v>
      </c>
      <c r="E83" s="143" t="s">
        <v>11</v>
      </c>
      <c r="F83" s="144" t="s">
        <v>56</v>
      </c>
      <c r="G83" s="145">
        <v>44927</v>
      </c>
      <c r="H83" s="146" t="s">
        <v>95</v>
      </c>
      <c r="I83" s="147">
        <v>1872.72</v>
      </c>
      <c r="J83" s="147"/>
      <c r="K83" s="148" t="s">
        <v>13</v>
      </c>
      <c r="L83" s="149" t="s">
        <v>97</v>
      </c>
      <c r="M83" s="150" t="s">
        <v>99</v>
      </c>
    </row>
    <row r="84" spans="1:13" s="123" customFormat="1" ht="31.5">
      <c r="A84" s="60">
        <v>3</v>
      </c>
      <c r="B84" s="61" t="s">
        <v>93</v>
      </c>
      <c r="C84" s="141" t="s">
        <v>65</v>
      </c>
      <c r="D84" s="142" t="s">
        <v>200</v>
      </c>
      <c r="E84" s="143" t="s">
        <v>11</v>
      </c>
      <c r="F84" s="144" t="s">
        <v>56</v>
      </c>
      <c r="G84" s="145">
        <v>44986</v>
      </c>
      <c r="H84" s="146" t="s">
        <v>94</v>
      </c>
      <c r="I84" s="147">
        <v>6475.3</v>
      </c>
      <c r="J84" s="147"/>
      <c r="K84" s="148" t="s">
        <v>13</v>
      </c>
      <c r="L84" s="149" t="s">
        <v>96</v>
      </c>
      <c r="M84" s="150" t="s">
        <v>98</v>
      </c>
    </row>
    <row r="85" spans="1:13" s="123" customFormat="1" ht="31.5">
      <c r="A85" s="60">
        <v>4</v>
      </c>
      <c r="B85" s="61" t="s">
        <v>93</v>
      </c>
      <c r="C85" s="141" t="s">
        <v>65</v>
      </c>
      <c r="D85" s="142" t="s">
        <v>199</v>
      </c>
      <c r="E85" s="143" t="s">
        <v>11</v>
      </c>
      <c r="F85" s="144" t="s">
        <v>56</v>
      </c>
      <c r="G85" s="145">
        <v>44927</v>
      </c>
      <c r="H85" s="146" t="s">
        <v>95</v>
      </c>
      <c r="I85" s="147">
        <v>1872.72</v>
      </c>
      <c r="J85" s="147"/>
      <c r="K85" s="148" t="s">
        <v>13</v>
      </c>
      <c r="L85" s="149" t="s">
        <v>97</v>
      </c>
      <c r="M85" s="150" t="s">
        <v>99</v>
      </c>
    </row>
    <row r="86" spans="1:13" s="123" customFormat="1" ht="31.5">
      <c r="A86" s="60">
        <v>5</v>
      </c>
      <c r="B86" s="61" t="s">
        <v>93</v>
      </c>
      <c r="C86" s="141" t="s">
        <v>65</v>
      </c>
      <c r="D86" s="142" t="s">
        <v>219</v>
      </c>
      <c r="E86" s="143" t="s">
        <v>11</v>
      </c>
      <c r="F86" s="144" t="s">
        <v>56</v>
      </c>
      <c r="G86" s="145">
        <v>45047</v>
      </c>
      <c r="H86" s="146" t="s">
        <v>94</v>
      </c>
      <c r="I86" s="147">
        <v>12950.6</v>
      </c>
      <c r="J86" s="147"/>
      <c r="K86" s="148" t="s">
        <v>13</v>
      </c>
      <c r="L86" s="149" t="s">
        <v>96</v>
      </c>
      <c r="M86" s="150" t="s">
        <v>98</v>
      </c>
    </row>
    <row r="87" spans="1:13" s="123" customFormat="1" ht="31.5">
      <c r="A87" s="60">
        <v>6</v>
      </c>
      <c r="B87" s="61" t="s">
        <v>93</v>
      </c>
      <c r="C87" s="141" t="s">
        <v>65</v>
      </c>
      <c r="D87" s="142" t="s">
        <v>250</v>
      </c>
      <c r="E87" s="143" t="s">
        <v>11</v>
      </c>
      <c r="F87" s="144" t="s">
        <v>56</v>
      </c>
      <c r="G87" s="145">
        <v>45108</v>
      </c>
      <c r="H87" s="146" t="s">
        <v>94</v>
      </c>
      <c r="I87" s="147">
        <v>12950.6</v>
      </c>
      <c r="J87" s="147"/>
      <c r="K87" s="148" t="s">
        <v>13</v>
      </c>
      <c r="L87" s="149" t="s">
        <v>96</v>
      </c>
      <c r="M87" s="150" t="s">
        <v>98</v>
      </c>
    </row>
    <row r="88" spans="1:13" s="123" customFormat="1" ht="31.5">
      <c r="A88" s="60">
        <v>7</v>
      </c>
      <c r="B88" s="61" t="s">
        <v>93</v>
      </c>
      <c r="C88" s="141" t="s">
        <v>65</v>
      </c>
      <c r="D88" s="142" t="s">
        <v>251</v>
      </c>
      <c r="E88" s="143" t="s">
        <v>11</v>
      </c>
      <c r="F88" s="144" t="s">
        <v>56</v>
      </c>
      <c r="G88" s="145">
        <v>45170</v>
      </c>
      <c r="H88" s="146" t="s">
        <v>94</v>
      </c>
      <c r="I88" s="147">
        <v>6475.3</v>
      </c>
      <c r="J88" s="147"/>
      <c r="K88" s="148" t="s">
        <v>13</v>
      </c>
      <c r="L88" s="149" t="s">
        <v>96</v>
      </c>
      <c r="M88" s="150" t="s">
        <v>98</v>
      </c>
    </row>
    <row r="89" spans="1:13" s="6" customFormat="1" ht="30" customHeight="1" thickBot="1">
      <c r="A89" s="20"/>
      <c r="B89" s="21" t="s">
        <v>23</v>
      </c>
      <c r="C89" s="22"/>
      <c r="D89" s="22"/>
      <c r="E89" s="22"/>
      <c r="F89" s="23"/>
      <c r="G89" s="24"/>
      <c r="H89" s="25"/>
      <c r="I89" s="26">
        <f>SUM(I82:I88)</f>
        <v>55209.04</v>
      </c>
      <c r="J89" s="27">
        <v>0.0197</v>
      </c>
      <c r="K89" s="28"/>
      <c r="L89" s="29"/>
      <c r="M89" s="30"/>
    </row>
    <row r="90" spans="1:13" s="123" customFormat="1" ht="31.5">
      <c r="A90" s="60">
        <v>1</v>
      </c>
      <c r="B90" s="61" t="s">
        <v>104</v>
      </c>
      <c r="C90" s="141" t="s">
        <v>65</v>
      </c>
      <c r="D90" s="142" t="s">
        <v>187</v>
      </c>
      <c r="E90" s="143" t="s">
        <v>11</v>
      </c>
      <c r="F90" s="144" t="s">
        <v>29</v>
      </c>
      <c r="G90" s="145">
        <v>44910</v>
      </c>
      <c r="H90" s="146" t="s">
        <v>189</v>
      </c>
      <c r="I90" s="147">
        <v>1923.9</v>
      </c>
      <c r="J90" s="147"/>
      <c r="K90" s="148" t="s">
        <v>13</v>
      </c>
      <c r="L90" s="149" t="s">
        <v>197</v>
      </c>
      <c r="M90" s="150" t="s">
        <v>111</v>
      </c>
    </row>
    <row r="91" spans="1:13" s="123" customFormat="1" ht="48">
      <c r="A91" s="60">
        <v>2</v>
      </c>
      <c r="B91" s="61" t="s">
        <v>104</v>
      </c>
      <c r="C91" s="141" t="s">
        <v>65</v>
      </c>
      <c r="D91" s="142" t="s">
        <v>105</v>
      </c>
      <c r="E91" s="143" t="s">
        <v>11</v>
      </c>
      <c r="F91" s="144" t="s">
        <v>107</v>
      </c>
      <c r="G91" s="145">
        <v>44547</v>
      </c>
      <c r="H91" s="146" t="s">
        <v>190</v>
      </c>
      <c r="I91" s="147">
        <v>6485.6</v>
      </c>
      <c r="J91" s="147"/>
      <c r="K91" s="148" t="s">
        <v>13</v>
      </c>
      <c r="L91" s="149" t="s">
        <v>108</v>
      </c>
      <c r="M91" s="150" t="s">
        <v>112</v>
      </c>
    </row>
    <row r="92" spans="1:13" s="123" customFormat="1" ht="48">
      <c r="A92" s="60">
        <v>3</v>
      </c>
      <c r="B92" s="61" t="s">
        <v>104</v>
      </c>
      <c r="C92" s="141" t="s">
        <v>65</v>
      </c>
      <c r="D92" s="142" t="s">
        <v>105</v>
      </c>
      <c r="E92" s="143" t="s">
        <v>11</v>
      </c>
      <c r="F92" s="144" t="s">
        <v>107</v>
      </c>
      <c r="G92" s="145">
        <v>44547</v>
      </c>
      <c r="H92" s="146" t="s">
        <v>191</v>
      </c>
      <c r="I92" s="147">
        <v>1268.08</v>
      </c>
      <c r="J92" s="147"/>
      <c r="K92" s="148" t="s">
        <v>13</v>
      </c>
      <c r="L92" s="149" t="s">
        <v>108</v>
      </c>
      <c r="M92" s="150" t="s">
        <v>112</v>
      </c>
    </row>
    <row r="93" spans="1:13" s="123" customFormat="1" ht="48">
      <c r="A93" s="60">
        <v>4</v>
      </c>
      <c r="B93" s="61" t="s">
        <v>104</v>
      </c>
      <c r="C93" s="141" t="s">
        <v>65</v>
      </c>
      <c r="D93" s="142" t="s">
        <v>106</v>
      </c>
      <c r="E93" s="143" t="s">
        <v>11</v>
      </c>
      <c r="F93" s="144" t="s">
        <v>107</v>
      </c>
      <c r="G93" s="145">
        <v>44530</v>
      </c>
      <c r="H93" s="146" t="s">
        <v>192</v>
      </c>
      <c r="I93" s="147">
        <v>3509.0000000000005</v>
      </c>
      <c r="J93" s="147"/>
      <c r="K93" s="148" t="s">
        <v>13</v>
      </c>
      <c r="L93" s="149" t="s">
        <v>109</v>
      </c>
      <c r="M93" s="150" t="s">
        <v>113</v>
      </c>
    </row>
    <row r="94" spans="1:13" s="123" customFormat="1" ht="48">
      <c r="A94" s="60">
        <v>5</v>
      </c>
      <c r="B94" s="61" t="s">
        <v>104</v>
      </c>
      <c r="C94" s="141" t="s">
        <v>65</v>
      </c>
      <c r="D94" s="142" t="s">
        <v>106</v>
      </c>
      <c r="E94" s="143" t="s">
        <v>11</v>
      </c>
      <c r="F94" s="144" t="s">
        <v>107</v>
      </c>
      <c r="G94" s="145">
        <v>44530</v>
      </c>
      <c r="H94" s="146" t="s">
        <v>193</v>
      </c>
      <c r="I94" s="147">
        <v>3690.5</v>
      </c>
      <c r="J94" s="147"/>
      <c r="K94" s="148" t="s">
        <v>13</v>
      </c>
      <c r="L94" s="149" t="s">
        <v>109</v>
      </c>
      <c r="M94" s="150" t="s">
        <v>113</v>
      </c>
    </row>
    <row r="95" spans="1:13" s="123" customFormat="1" ht="48">
      <c r="A95" s="60">
        <v>6</v>
      </c>
      <c r="B95" s="61" t="s">
        <v>104</v>
      </c>
      <c r="C95" s="141" t="s">
        <v>65</v>
      </c>
      <c r="D95" s="142" t="s">
        <v>106</v>
      </c>
      <c r="E95" s="143" t="s">
        <v>11</v>
      </c>
      <c r="F95" s="144" t="s">
        <v>107</v>
      </c>
      <c r="G95" s="145">
        <v>44530</v>
      </c>
      <c r="H95" s="146" t="s">
        <v>194</v>
      </c>
      <c r="I95" s="147">
        <v>1149.5</v>
      </c>
      <c r="J95" s="147"/>
      <c r="K95" s="148" t="s">
        <v>13</v>
      </c>
      <c r="L95" s="149" t="s">
        <v>109</v>
      </c>
      <c r="M95" s="150" t="s">
        <v>113</v>
      </c>
    </row>
    <row r="96" spans="1:13" s="123" customFormat="1" ht="48">
      <c r="A96" s="60">
        <v>7</v>
      </c>
      <c r="B96" s="61" t="s">
        <v>104</v>
      </c>
      <c r="C96" s="141" t="s">
        <v>65</v>
      </c>
      <c r="D96" s="142" t="s">
        <v>106</v>
      </c>
      <c r="E96" s="143" t="s">
        <v>11</v>
      </c>
      <c r="F96" s="144" t="s">
        <v>107</v>
      </c>
      <c r="G96" s="145">
        <v>44530</v>
      </c>
      <c r="H96" s="146" t="s">
        <v>195</v>
      </c>
      <c r="I96" s="147">
        <v>2904.0000000000005</v>
      </c>
      <c r="J96" s="147"/>
      <c r="K96" s="148" t="s">
        <v>13</v>
      </c>
      <c r="L96" s="149" t="s">
        <v>110</v>
      </c>
      <c r="M96" s="150" t="s">
        <v>114</v>
      </c>
    </row>
    <row r="97" spans="1:13" s="123" customFormat="1" ht="36">
      <c r="A97" s="60">
        <v>8</v>
      </c>
      <c r="B97" s="61" t="s">
        <v>104</v>
      </c>
      <c r="C97" s="141" t="s">
        <v>65</v>
      </c>
      <c r="D97" s="142" t="s">
        <v>188</v>
      </c>
      <c r="E97" s="143" t="s">
        <v>11</v>
      </c>
      <c r="F97" s="144" t="s">
        <v>57</v>
      </c>
      <c r="G97" s="145">
        <v>44067</v>
      </c>
      <c r="H97" s="146" t="s">
        <v>196</v>
      </c>
      <c r="I97" s="147">
        <v>32875.7</v>
      </c>
      <c r="J97" s="147"/>
      <c r="K97" s="148" t="s">
        <v>13</v>
      </c>
      <c r="L97" s="149" t="s">
        <v>110</v>
      </c>
      <c r="M97" s="150" t="s">
        <v>114</v>
      </c>
    </row>
    <row r="98" spans="1:13" s="123" customFormat="1" ht="31.5">
      <c r="A98" s="60">
        <v>9</v>
      </c>
      <c r="B98" s="61" t="s">
        <v>104</v>
      </c>
      <c r="C98" s="141" t="s">
        <v>65</v>
      </c>
      <c r="D98" s="142" t="s">
        <v>226</v>
      </c>
      <c r="E98" s="143" t="s">
        <v>11</v>
      </c>
      <c r="F98" s="144" t="s">
        <v>29</v>
      </c>
      <c r="G98" s="145">
        <v>45070</v>
      </c>
      <c r="H98" s="146" t="s">
        <v>228</v>
      </c>
      <c r="I98" s="147">
        <v>13164.8</v>
      </c>
      <c r="J98" s="147"/>
      <c r="K98" s="148" t="s">
        <v>13</v>
      </c>
      <c r="L98" s="149" t="s">
        <v>109</v>
      </c>
      <c r="M98" s="150" t="s">
        <v>113</v>
      </c>
    </row>
    <row r="99" spans="1:13" s="123" customFormat="1" ht="31.5">
      <c r="A99" s="60">
        <v>10</v>
      </c>
      <c r="B99" s="61" t="s">
        <v>104</v>
      </c>
      <c r="C99" s="141" t="s">
        <v>65</v>
      </c>
      <c r="D99" s="142" t="s">
        <v>227</v>
      </c>
      <c r="E99" s="143" t="s">
        <v>11</v>
      </c>
      <c r="F99" s="144" t="s">
        <v>29</v>
      </c>
      <c r="G99" s="145">
        <v>45072</v>
      </c>
      <c r="H99" s="146" t="s">
        <v>228</v>
      </c>
      <c r="I99" s="147">
        <v>3746.16</v>
      </c>
      <c r="J99" s="147"/>
      <c r="K99" s="148" t="s">
        <v>13</v>
      </c>
      <c r="L99" s="149" t="s">
        <v>110</v>
      </c>
      <c r="M99" s="150" t="s">
        <v>114</v>
      </c>
    </row>
    <row r="100" spans="1:13" s="123" customFormat="1" ht="31.5">
      <c r="A100" s="60">
        <v>11</v>
      </c>
      <c r="B100" s="61" t="s">
        <v>104</v>
      </c>
      <c r="C100" s="141" t="s">
        <v>65</v>
      </c>
      <c r="D100" s="142" t="s">
        <v>261</v>
      </c>
      <c r="E100" s="143" t="s">
        <v>11</v>
      </c>
      <c r="F100" s="144" t="s">
        <v>29</v>
      </c>
      <c r="G100" s="145">
        <v>45196</v>
      </c>
      <c r="H100" s="146" t="s">
        <v>228</v>
      </c>
      <c r="I100" s="147">
        <v>6582.4</v>
      </c>
      <c r="J100" s="147"/>
      <c r="K100" s="148" t="s">
        <v>13</v>
      </c>
      <c r="L100" s="149" t="s">
        <v>109</v>
      </c>
      <c r="M100" s="150" t="s">
        <v>113</v>
      </c>
    </row>
    <row r="101" spans="1:13" s="123" customFormat="1" ht="31.5">
      <c r="A101" s="60">
        <v>12</v>
      </c>
      <c r="B101" s="61" t="s">
        <v>104</v>
      </c>
      <c r="C101" s="141" t="s">
        <v>65</v>
      </c>
      <c r="D101" s="142" t="s">
        <v>262</v>
      </c>
      <c r="E101" s="143" t="s">
        <v>11</v>
      </c>
      <c r="F101" s="144" t="s">
        <v>29</v>
      </c>
      <c r="G101" s="145">
        <v>45196</v>
      </c>
      <c r="H101" s="146" t="s">
        <v>228</v>
      </c>
      <c r="I101" s="147">
        <v>1873.08</v>
      </c>
      <c r="J101" s="147"/>
      <c r="K101" s="148" t="s">
        <v>13</v>
      </c>
      <c r="L101" s="149" t="s">
        <v>110</v>
      </c>
      <c r="M101" s="150" t="s">
        <v>114</v>
      </c>
    </row>
    <row r="102" spans="1:13" s="123" customFormat="1" ht="36">
      <c r="A102" s="60">
        <v>13</v>
      </c>
      <c r="B102" s="61" t="s">
        <v>104</v>
      </c>
      <c r="C102" s="141" t="s">
        <v>65</v>
      </c>
      <c r="D102" s="142" t="s">
        <v>263</v>
      </c>
      <c r="E102" s="143" t="s">
        <v>11</v>
      </c>
      <c r="F102" s="144" t="s">
        <v>57</v>
      </c>
      <c r="G102" s="145">
        <v>45230</v>
      </c>
      <c r="H102" s="146" t="s">
        <v>259</v>
      </c>
      <c r="I102" s="147">
        <v>2117.5</v>
      </c>
      <c r="J102" s="147"/>
      <c r="K102" s="148" t="s">
        <v>13</v>
      </c>
      <c r="L102" s="149" t="s">
        <v>109</v>
      </c>
      <c r="M102" s="150" t="s">
        <v>113</v>
      </c>
    </row>
    <row r="103" spans="1:13" s="123" customFormat="1" ht="31.5">
      <c r="A103" s="60">
        <v>14</v>
      </c>
      <c r="B103" s="61" t="s">
        <v>104</v>
      </c>
      <c r="C103" s="141" t="s">
        <v>65</v>
      </c>
      <c r="D103" s="142" t="s">
        <v>264</v>
      </c>
      <c r="E103" s="143" t="s">
        <v>11</v>
      </c>
      <c r="F103" s="144" t="s">
        <v>29</v>
      </c>
      <c r="G103" s="145">
        <v>45253</v>
      </c>
      <c r="H103" s="146" t="s">
        <v>228</v>
      </c>
      <c r="I103" s="147">
        <v>931.7</v>
      </c>
      <c r="J103" s="147"/>
      <c r="K103" s="148" t="s">
        <v>13</v>
      </c>
      <c r="L103" s="149" t="s">
        <v>109</v>
      </c>
      <c r="M103" s="150" t="s">
        <v>260</v>
      </c>
    </row>
    <row r="104" spans="1:13" s="123" customFormat="1" ht="31.5">
      <c r="A104" s="60">
        <v>15</v>
      </c>
      <c r="B104" s="61" t="s">
        <v>104</v>
      </c>
      <c r="C104" s="141" t="s">
        <v>65</v>
      </c>
      <c r="D104" s="142" t="s">
        <v>265</v>
      </c>
      <c r="E104" s="143" t="s">
        <v>11</v>
      </c>
      <c r="F104" s="144" t="s">
        <v>29</v>
      </c>
      <c r="G104" s="145">
        <v>45253</v>
      </c>
      <c r="H104" s="146" t="s">
        <v>228</v>
      </c>
      <c r="I104" s="147">
        <v>694.54</v>
      </c>
      <c r="J104" s="147"/>
      <c r="K104" s="148" t="s">
        <v>13</v>
      </c>
      <c r="L104" s="149" t="s">
        <v>110</v>
      </c>
      <c r="M104" s="150" t="s">
        <v>114</v>
      </c>
    </row>
    <row r="105" spans="1:13" s="6" customFormat="1" ht="30" customHeight="1" thickBot="1">
      <c r="A105" s="20"/>
      <c r="B105" s="21" t="s">
        <v>23</v>
      </c>
      <c r="C105" s="22"/>
      <c r="D105" s="22"/>
      <c r="E105" s="22"/>
      <c r="F105" s="23"/>
      <c r="G105" s="24"/>
      <c r="H105" s="25"/>
      <c r="I105" s="26">
        <f>SUM(I90:I104)</f>
        <v>82916.45999999999</v>
      </c>
      <c r="J105" s="27">
        <v>0.012</v>
      </c>
      <c r="K105" s="28"/>
      <c r="L105" s="29"/>
      <c r="M105" s="30"/>
    </row>
    <row r="106" spans="1:13" s="123" customFormat="1" ht="31.5">
      <c r="A106" s="60">
        <v>1</v>
      </c>
      <c r="B106" s="61" t="s">
        <v>220</v>
      </c>
      <c r="C106" s="141" t="s">
        <v>65</v>
      </c>
      <c r="D106" s="142" t="s">
        <v>221</v>
      </c>
      <c r="E106" s="143" t="s">
        <v>11</v>
      </c>
      <c r="F106" s="144" t="s">
        <v>56</v>
      </c>
      <c r="G106" s="145">
        <v>44896</v>
      </c>
      <c r="H106" s="146" t="s">
        <v>222</v>
      </c>
      <c r="I106" s="147">
        <v>18148.79</v>
      </c>
      <c r="J106" s="147"/>
      <c r="K106" s="148" t="s">
        <v>13</v>
      </c>
      <c r="L106" s="149" t="s">
        <v>63</v>
      </c>
      <c r="M106" s="150" t="s">
        <v>14</v>
      </c>
    </row>
    <row r="107" spans="1:13" s="6" customFormat="1" ht="30" customHeight="1" thickBot="1">
      <c r="A107" s="20"/>
      <c r="B107" s="21" t="s">
        <v>23</v>
      </c>
      <c r="C107" s="22"/>
      <c r="D107" s="22"/>
      <c r="E107" s="22"/>
      <c r="F107" s="23"/>
      <c r="G107" s="24"/>
      <c r="H107" s="25"/>
      <c r="I107" s="26">
        <f>SUM(I106)</f>
        <v>18148.79</v>
      </c>
      <c r="J107" s="27"/>
      <c r="K107" s="28"/>
      <c r="L107" s="29"/>
      <c r="M107" s="30"/>
    </row>
    <row r="108" spans="1:13" s="123" customFormat="1" ht="31.5">
      <c r="A108" s="60">
        <v>1</v>
      </c>
      <c r="B108" s="61" t="s">
        <v>223</v>
      </c>
      <c r="C108" s="141" t="s">
        <v>65</v>
      </c>
      <c r="D108" s="142" t="s">
        <v>224</v>
      </c>
      <c r="E108" s="143" t="s">
        <v>11</v>
      </c>
      <c r="F108" s="144" t="s">
        <v>56</v>
      </c>
      <c r="G108" s="145">
        <v>44909</v>
      </c>
      <c r="H108" s="146" t="s">
        <v>225</v>
      </c>
      <c r="I108" s="147">
        <v>2717.91</v>
      </c>
      <c r="J108" s="147"/>
      <c r="K108" s="148" t="s">
        <v>13</v>
      </c>
      <c r="L108" s="149" t="s">
        <v>63</v>
      </c>
      <c r="M108" s="150" t="s">
        <v>14</v>
      </c>
    </row>
    <row r="109" spans="1:13" s="6" customFormat="1" ht="30" customHeight="1" thickBot="1">
      <c r="A109" s="20"/>
      <c r="B109" s="21" t="s">
        <v>23</v>
      </c>
      <c r="C109" s="22"/>
      <c r="D109" s="22"/>
      <c r="E109" s="22"/>
      <c r="F109" s="23"/>
      <c r="G109" s="24"/>
      <c r="H109" s="25"/>
      <c r="I109" s="26">
        <f>SUM(I108)</f>
        <v>2717.91</v>
      </c>
      <c r="J109" s="27">
        <v>0.0001</v>
      </c>
      <c r="K109" s="28"/>
      <c r="L109" s="29"/>
      <c r="M109" s="30"/>
    </row>
    <row r="110" spans="3:13" ht="12.75">
      <c r="C110" s="7"/>
      <c r="D110" s="15"/>
      <c r="E110" s="8"/>
      <c r="F110" s="16"/>
      <c r="G110" s="9"/>
      <c r="H110" s="10"/>
      <c r="I110" s="11"/>
      <c r="K110" s="13"/>
      <c r="L110" s="14"/>
      <c r="M110" s="12"/>
    </row>
    <row r="111" spans="3:13" ht="12.75">
      <c r="C111" s="7"/>
      <c r="D111" s="15"/>
      <c r="E111" s="8"/>
      <c r="F111" s="16"/>
      <c r="G111" s="9"/>
      <c r="H111" s="10"/>
      <c r="I111" s="11"/>
      <c r="K111" s="13"/>
      <c r="L111" s="14"/>
      <c r="M111" s="12"/>
    </row>
    <row r="112" spans="1:13" s="123" customFormat="1" ht="12.75">
      <c r="A112" s="152"/>
      <c r="C112" s="152"/>
      <c r="D112" s="152"/>
      <c r="E112" s="152"/>
      <c r="F112" s="153"/>
      <c r="G112" s="152"/>
      <c r="H112" s="154"/>
      <c r="I112" s="155"/>
      <c r="J112" s="155"/>
      <c r="K112" s="117"/>
      <c r="L112" s="118"/>
      <c r="M112" s="156"/>
    </row>
    <row r="113" spans="11:13" ht="12.75">
      <c r="K113" s="13"/>
      <c r="L113" s="14"/>
      <c r="M113" s="12"/>
    </row>
    <row r="114" spans="11:13" ht="12.75">
      <c r="K114" s="13"/>
      <c r="L114" s="14"/>
      <c r="M114" s="12"/>
    </row>
  </sheetData>
  <sheetProtection/>
  <mergeCells count="16">
    <mergeCell ref="A1:M1"/>
    <mergeCell ref="A2:M2"/>
    <mergeCell ref="A4:K4"/>
    <mergeCell ref="A3:M3"/>
    <mergeCell ref="K5:M5"/>
    <mergeCell ref="J5:J6"/>
    <mergeCell ref="F5:F6"/>
    <mergeCell ref="A5:A6"/>
    <mergeCell ref="L4:M4"/>
    <mergeCell ref="B5:B6"/>
    <mergeCell ref="C5:C6"/>
    <mergeCell ref="G5:G6"/>
    <mergeCell ref="D5:D6"/>
    <mergeCell ref="I5:I6"/>
    <mergeCell ref="E5:E6"/>
    <mergeCell ref="H5:H6"/>
  </mergeCells>
  <dataValidations count="3">
    <dataValidation type="list" allowBlank="1" showInputMessage="1" showErrorMessage="1" sqref="K109 K66 K45:K63 K76 K81 K89 K7:K41 K105 K107 K69 K71">
      <formula1>"EMPRESA INSERCIÓN,CENTRO ESPECIAL EMPLEO"</formula1>
    </dataValidation>
    <dataValidation type="list" allowBlank="1" showInputMessage="1" showErrorMessage="1" sqref="E63 E109 E66 E7:E40 E76 E81 E89 E105 E107 E69 E71">
      <formula1>"OBRAS,SERVICIOS,SUMINISTRO,CONCESIÓN OBRAS,CONCESIÓN SERVICIOS,ADMTVO ESPECIAL,PATRIMONIAL,OTROS"</formula1>
    </dataValidation>
    <dataValidation type="list" allowBlank="1" showInputMessage="1" showErrorMessage="1" sqref="L4:M4">
      <formula1>"1º TRIMESTRE, 1º y 2º TRIMESTRE ,1º, 2º y 3º TRIMESTRE,ANUAL"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Gloria</cp:lastModifiedBy>
  <dcterms:created xsi:type="dcterms:W3CDTF">2018-05-21T12:09:36Z</dcterms:created>
  <dcterms:modified xsi:type="dcterms:W3CDTF">2024-01-30T11:12:30Z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2023_AGREGADO_RESERVADOS_DPTOS Y OOAA.xls</vt:lpwstr>
  </property>
</Properties>
</file>