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SERVADOS" sheetId="1" r:id="rId1"/>
  </sheets>
  <definedNames/>
  <calcPr fullCalcOnLoad="1"/>
</workbook>
</file>

<file path=xl/comments1.xml><?xml version="1.0" encoding="utf-8"?>
<comments xmlns="http://schemas.openxmlformats.org/spreadsheetml/2006/main">
  <authors>
    <author>DGA</author>
    <author>HERMINIA MURCIANO GIL</author>
  </authors>
  <commentList>
    <comment ref="D5" authorId="0">
      <text>
        <r>
          <rPr>
            <sz val="8"/>
            <rFont val="Tahoma"/>
            <family val="2"/>
          </rPr>
          <t>1. El nº con que lo identifique la entidad contratante</t>
        </r>
      </text>
    </comment>
    <comment ref="D6" authorId="0">
      <text>
        <r>
          <rPr>
            <b/>
            <sz val="8"/>
            <rFont val="Tahoma"/>
            <family val="2"/>
          </rPr>
          <t>DGA:</t>
        </r>
        <r>
          <rPr>
            <sz val="8"/>
            <rFont val="Tahoma"/>
            <family val="2"/>
          </rPr>
          <t xml:space="preserve">
El nº con que lo identifique la entidad contratante</t>
        </r>
      </text>
    </comment>
    <comment ref="I5" authorId="1">
      <text>
        <r>
          <rPr>
            <sz val="8"/>
            <rFont val="Tahoma"/>
            <family val="2"/>
          </rPr>
          <t>2. Importe de la reserva en el periodo en que se informa: 3M/6M/9M/ANUAL</t>
        </r>
      </text>
    </comment>
  </commentList>
</comments>
</file>

<file path=xl/sharedStrings.xml><?xml version="1.0" encoding="utf-8"?>
<sst xmlns="http://schemas.openxmlformats.org/spreadsheetml/2006/main" count="438" uniqueCount="180">
  <si>
    <t>TIPO DE CONTRATO</t>
  </si>
  <si>
    <t>DENOMINACION-OBJETO DEL CONTRATO</t>
  </si>
  <si>
    <t>FORMULARIO PARA LA RENDICION DE LA INFORMACION TRIMESTRAL A LA COMISION DE HACIENDA, PRESUPUESTOS Y ADMINISTRACION PÚBLICA DE LAS CORTES DE ARAGÓN</t>
  </si>
  <si>
    <t>ADJUDICATARIO</t>
  </si>
  <si>
    <t>TIPO ENTIDAD</t>
  </si>
  <si>
    <t>PROCEDIMIENTO
ADJUDICACIÓN</t>
  </si>
  <si>
    <t>FECHA DE ADJUDICACION INICIAL
DD/MM/AA</t>
  </si>
  <si>
    <r>
      <t>Nº EXPEDIENTE</t>
    </r>
    <r>
      <rPr>
        <b/>
        <vertAlign val="superscript"/>
        <sz val="9"/>
        <rFont val="Calibri"/>
        <family val="2"/>
      </rPr>
      <t>1</t>
    </r>
  </si>
  <si>
    <t>NIF</t>
  </si>
  <si>
    <t>NIF
ENTIDAD CONTRATANTE</t>
  </si>
  <si>
    <r>
      <t xml:space="preserve">IMPORTE DE LA RESERVA EN EL PERIODO 
IVA INCLUIDO </t>
    </r>
    <r>
      <rPr>
        <b/>
        <vertAlign val="superscript"/>
        <sz val="9"/>
        <rFont val="Calibri"/>
        <family val="2"/>
      </rPr>
      <t>2</t>
    </r>
  </si>
  <si>
    <t>ENTIDAD CONTRATANTE</t>
  </si>
  <si>
    <t>SERVICIOS</t>
  </si>
  <si>
    <t>CENTRO ESPECIAL EMPLEO</t>
  </si>
  <si>
    <t>EMPRESA INSERCIÓN</t>
  </si>
  <si>
    <t>Q5095004G</t>
  </si>
  <si>
    <t>CONTRATO MENOR</t>
  </si>
  <si>
    <t>INSERCIÓN Y TRABAJO, S.L.</t>
  </si>
  <si>
    <t>B50799014</t>
  </si>
  <si>
    <t>TOTAL</t>
  </si>
  <si>
    <t>ENTIDADES DE DERECHO PÚBLICO, FUNDACIONES, CONSORCIOS Y EMPRESAS</t>
  </si>
  <si>
    <t>B50770791</t>
  </si>
  <si>
    <t>Rey Ardid S.L.</t>
  </si>
  <si>
    <t xml:space="preserve">TOTAL
</t>
  </si>
  <si>
    <t>SOCIEDAD - GESTIÓN DE RESIDUOS HUESCA, S.A.U.</t>
  </si>
  <si>
    <t>INSTITUTO TECNOLÓGICO DE ARAGÓN (ITA)</t>
  </si>
  <si>
    <t>INSTITUTO ARAGONÉS DE FOMENTO (IAF)</t>
  </si>
  <si>
    <t>% DEL IMPORTE DE RESERVAS SOBRE EL IMPORTE TOTAL</t>
  </si>
  <si>
    <t>G22417570</t>
  </si>
  <si>
    <t>PARQUE TECNOLÓGICO WALQA, S.A.</t>
  </si>
  <si>
    <t>1. El nº con que lo identifique la entidad contratante</t>
  </si>
  <si>
    <t>2. Importe de la reserva en el periodo en que se informa: 3M/6M/9M/ANUAL</t>
  </si>
  <si>
    <t>-</t>
  </si>
  <si>
    <t>MANIPULADOS MONTEVEDADO S.L.U</t>
  </si>
  <si>
    <t>B50460351</t>
  </si>
  <si>
    <t>B50902345</t>
  </si>
  <si>
    <t>A22266217</t>
  </si>
  <si>
    <t>Nº 09/2020</t>
  </si>
  <si>
    <t>Abierto Simplificado</t>
  </si>
  <si>
    <t>Contrato menor</t>
  </si>
  <si>
    <t>SUMINISTRO</t>
  </si>
  <si>
    <t>REY ARDID, S.L.</t>
  </si>
  <si>
    <t>PAS/20-11/2020</t>
  </si>
  <si>
    <t>ABIERTO SIMPLIFICADO</t>
  </si>
  <si>
    <t>SERVICIO DE JARDINERÍA DEL PARQUE TECNOLÓGICO WALQA</t>
  </si>
  <si>
    <t>FUNDACIÓN AGENCIA ARAGONESA PARA LA INVESTIGACIÓN Y EL DESARROLLO (ARAID)</t>
  </si>
  <si>
    <t>G99085797</t>
  </si>
  <si>
    <t>Asesoría laboral, contable y fiscal</t>
  </si>
  <si>
    <t>Fundaz Integra, S.L.U</t>
  </si>
  <si>
    <t>B99526915</t>
  </si>
  <si>
    <t>Q5095008H</t>
  </si>
  <si>
    <r>
      <t>Ley 9/2021, de 30 de diciembre - Artículo 60.c) Debe enviarse trimestralmente a la Comisión de Hacienda, Presupuestos y Administración Pública de Las Cortes información relativa a: "</t>
    </r>
    <r>
      <rPr>
        <i/>
        <sz val="10"/>
        <rFont val="Arial"/>
        <family val="2"/>
      </rPr>
      <t>Grado de cumplimiento, por organismo o entidad concedente, del porcentaje de contratos reservados a los efectos del artículo 7 de la Ley 3/2011, de 24 de febrero, de medidas en materia de Contratos del Sector Público de Aragón, según lo establecido en la disposición adicional decimoctava de la presente ley</t>
    </r>
    <r>
      <rPr>
        <sz val="10"/>
        <rFont val="Arial"/>
        <family val="0"/>
      </rPr>
      <t xml:space="preserve"> (establece en el </t>
    </r>
    <r>
      <rPr>
        <b/>
        <sz val="10"/>
        <rFont val="Arial"/>
        <family val="2"/>
      </rPr>
      <t>3% el porcentaje mínimo de reservas sociales a aplicar sobre el importe total anual de su contratación de suministros y servicios precisos para su funcionamiento ordinario realizada en el último ejercicio cerrado</t>
    </r>
    <r>
      <rPr>
        <sz val="10"/>
        <rFont val="Arial"/>
        <family val="0"/>
      </rPr>
      <t>).</t>
    </r>
  </si>
  <si>
    <t>FUNDACIÓN CENTRO ASTRONÓMICO ARAGONÉS</t>
  </si>
  <si>
    <t>G22373872</t>
  </si>
  <si>
    <t>324</t>
  </si>
  <si>
    <t>GASTO MENOR</t>
  </si>
  <si>
    <t>MATERIAL SECCION MUSEO MATEMATICAS</t>
  </si>
  <si>
    <t>C.E.E. INTEGRACION LABORAL ARCADIA S.L.</t>
  </si>
  <si>
    <t xml:space="preserve">B22245633   </t>
  </si>
  <si>
    <t>Este Contrato tiene por objeto, el servicio consistente en la prestación del servicio de limpieza de las instalaciones de Gestión de Residuos Huesca S.A.U. (GRHUSA), en el Vertedero de Residuos Domésticos y Comerciales de Huesca (Residuos Urbanos), por un plazo de duración de 2 Dos años desde la formalización, y sin posibilidad de prórroga a su finalización. El contrato se formalizó el 01/07/2020.(Periodo Enero, Febrero y Marzo 2022).</t>
  </si>
  <si>
    <t>C22/0083</t>
  </si>
  <si>
    <t>Mantenimiento instalaciones IAF</t>
  </si>
  <si>
    <t>C22/0081</t>
  </si>
  <si>
    <t>C22/0158</t>
  </si>
  <si>
    <t>Trabajos de jardinería en edificio Salud PT Walqa</t>
  </si>
  <si>
    <t>FUNDACIÓN VALENTIA HUESCA</t>
  </si>
  <si>
    <t>Publicidad y relaciones públicas</t>
  </si>
  <si>
    <t>INSTITUTO ARAGONÉS DE CIENCIAS DE LA SALUD (IACS)</t>
  </si>
  <si>
    <t>Q5000654C</t>
  </si>
  <si>
    <t>10/2019</t>
  </si>
  <si>
    <t>12/12/2019</t>
  </si>
  <si>
    <t>CONTRATACIÓN RESERVADA A CENTROS ESPECIALES DE EMPLEO DEL SERVICIO DE GESTIÓN DE LA RECEPCIÓN DEL CENTRO DE INVESTIGACIÓN BIOMÉDICA DE ARAGÓN (CIBA).</t>
  </si>
  <si>
    <t>CONTRATACIÓN RESERVADA A CENTROS ESPECIALES DE EMPLEO PARA EL SERVICIO DE RECOGIDA, TRANSPORTE Y GESTIÓN DE RESIDUOS SANITARIOS DEL CENTRO DEL CENTRO DE INVESTIGACIÓN BIOMÉDICA DE ARAGÓN (CIBA)</t>
  </si>
  <si>
    <t>SERVICIOS INTEGRALES
DE FINCAS DE ARAGÓN, S.L.</t>
  </si>
  <si>
    <t>B50856160</t>
  </si>
  <si>
    <t>SRCL CONSENUR CEE, S.A.</t>
  </si>
  <si>
    <t>A81098642</t>
  </si>
  <si>
    <t>CORPORACIÓN ARAGONESA DE RADIO Y TELEVISIÓN</t>
  </si>
  <si>
    <t>Q5000836F</t>
  </si>
  <si>
    <t>CR 12/32/2021 CARTV</t>
  </si>
  <si>
    <t>CR 12/34/2021 CARTV</t>
  </si>
  <si>
    <t>Servicio de destrucción confidencial de documentos en la Delegación de CARTV en Teruel</t>
  </si>
  <si>
    <t>Mantenimiento para la conservación y limpieza de las zonas verdes de la CARTV</t>
  </si>
  <si>
    <t>Atadi Empleo, S.L.U.</t>
  </si>
  <si>
    <t>B44180586</t>
  </si>
  <si>
    <t>Gardeniers, S.L.</t>
  </si>
  <si>
    <t> B99325599</t>
  </si>
  <si>
    <t>CONTRATOS RESERVADOS - 2022</t>
  </si>
  <si>
    <t>B99354607</t>
  </si>
  <si>
    <t>2022/MP-SU-0056</t>
  </si>
  <si>
    <t>SUMINISTRO DE PAPEL PARA DISTINTOS CENTROS DE TRABAJO DE SOCIEDAD ARAGONESA DE GESTIÓN AGROAMBIENTAL, S.L.U. (SARGA)</t>
  </si>
  <si>
    <t>SOCIEDAD ARAGONESA DE GESTIÓN AGROAMBIENTAL, S.L.U. (SARGA)</t>
  </si>
  <si>
    <t>INTEGRAPMC, S.L.</t>
  </si>
  <si>
    <t>B64753049</t>
  </si>
  <si>
    <t>SUELO Y VIVIENDA DE ARAGÓN, S.L.U. (SVA)</t>
  </si>
  <si>
    <t>B50907328</t>
  </si>
  <si>
    <t>B50907329</t>
  </si>
  <si>
    <t>FIN-58.1_2188</t>
  </si>
  <si>
    <t>FIN-58.1_2213</t>
  </si>
  <si>
    <t>Reparación del vallado de los solares de SVA sitos en la urbanización del área F-57-10 de Valdefierro (Zaragoza)</t>
  </si>
  <si>
    <t>Eliminación de hiedra en parcela R4 de Valdefierro</t>
  </si>
  <si>
    <t>Inserción y Trabajo, S.L.</t>
  </si>
  <si>
    <t>Consolida Oliver, S.L.</t>
  </si>
  <si>
    <t>B50772219</t>
  </si>
  <si>
    <t>SOCIEDAD DE PROMOCIÓN Y GESTIÓN DEL TURISMO ARAGONÉS, S.L. (TURISMO)</t>
  </si>
  <si>
    <t>RJ22Rueda</t>
  </si>
  <si>
    <t>Servicios de mantenimiento de zonas verdes y jardinería en el Monasterio de Rueda</t>
  </si>
  <si>
    <t>B50057421</t>
  </si>
  <si>
    <t>A22262265</t>
  </si>
  <si>
    <t>Este Contrato tiene por objeto, el servicio consistente en la prestación del servicio de limpieza de las instalaciones de Gestión de Residuos Huesca S.A.U. (GRHUSA), en el Vertedero de Residuos Domésticos y Comerciales de Huesca (Residuos Urbanos), por un plazo de duración de 2 Dos años desde la formalización, y sin posibilidad de prórroga a su finalización. El contrato se formalizó el 01/07/2020.(Periodo Abril, Mayo y Junio 2022).</t>
  </si>
  <si>
    <t>FUNDACIÓN VALENTIA</t>
  </si>
  <si>
    <t>FUNDACIÓN ARAGÓN EMPRENDE</t>
  </si>
  <si>
    <t>G50693191</t>
  </si>
  <si>
    <t>2022 457</t>
  </si>
  <si>
    <t>22 150/P419</t>
  </si>
  <si>
    <t xml:space="preserve">Traslado de material evento Concurso IDA </t>
  </si>
  <si>
    <t>Degustación Solidaria Concurso IDEA</t>
  </si>
  <si>
    <t>MANIPULADOS SERVICIOS PICARRAL S.L</t>
  </si>
  <si>
    <t>NOVO REHUM, S.L.U.</t>
  </si>
  <si>
    <t>B50781608</t>
  </si>
  <si>
    <t>B99216129</t>
  </si>
  <si>
    <t>C22/0630</t>
  </si>
  <si>
    <t>C22/0583</t>
  </si>
  <si>
    <t>Trabajos de mantenimiento edificio IAF</t>
  </si>
  <si>
    <t>Restauracion Premios Emprender en la Escuela  en Aragón 2022</t>
  </si>
  <si>
    <t>Retirada de enseres a punto limpio</t>
  </si>
  <si>
    <t>Contrato Menor Reservado</t>
  </si>
  <si>
    <t>Este Contrato tiene por objeto, el servicio consistente en la prestación del servicio de limpieza en alguna de las instalaciones de Gestión de Residuos Huesca S.A.U. (GRHUSA) durante el mes de Julio de 2022.</t>
  </si>
  <si>
    <t>N.º 13/2022</t>
  </si>
  <si>
    <t>Este Contrato tiene por objeto, el servicio consistente en la prestación del servicio de limpieza en alguna de las instalaciones de Gestión de Residuos Huesca S.A.U. (GRHUSA), por un plazo de duración de 2 Dos años desde la formalización, y sin posibilidad de prórroga a su finalización. (Mes de Agosto y Septiembre de 2022)</t>
  </si>
  <si>
    <t>Adecuación de vivienda, a la finalización del período de alquiler, en Villanueva de Gállego</t>
  </si>
  <si>
    <t>Limpieza y desbroce solar Zuera</t>
  </si>
  <si>
    <t>Reparaciones en viviendas de C/ La Vajillera</t>
  </si>
  <si>
    <t>Limpieza de solares en Valdefierro</t>
  </si>
  <si>
    <t>Integrardid, S.L.</t>
  </si>
  <si>
    <t>B99029613</t>
  </si>
  <si>
    <t>FUNDACIÓN CENTRO DE ESTUDIOS DE FÍSICA DEL COSMOS (CEFCA)</t>
  </si>
  <si>
    <t>G44227148</t>
  </si>
  <si>
    <t>100/2022</t>
  </si>
  <si>
    <t>101/2022</t>
  </si>
  <si>
    <t>122/2022</t>
  </si>
  <si>
    <t>Merchandising Galáctica (imanes, pins, camisetas de adulto, mochilas niños, mochilas adulto)</t>
  </si>
  <si>
    <t>Merchandising Galáctica (camisetas niños y tazas)</t>
  </si>
  <si>
    <t>Merchandising Galáctica (tazas)</t>
  </si>
  <si>
    <t>B44256873</t>
  </si>
  <si>
    <t>Trapecio Teruel, S.L.U.</t>
  </si>
  <si>
    <t>Bolsa  horas para sustitución recepción</t>
  </si>
  <si>
    <t>CIERZO GESTIÓN, S.L.</t>
  </si>
  <si>
    <t>B50502699</t>
  </si>
  <si>
    <t>10/2020</t>
  </si>
  <si>
    <t>Abierto</t>
  </si>
  <si>
    <t>ANUAL</t>
  </si>
  <si>
    <t>Degustación Solidaria Espacio joven Evento SEA22</t>
  </si>
  <si>
    <t>Degustación Solidaria Evento SEA Cátedra Emprender</t>
  </si>
  <si>
    <t>Degustación Solidaria Evento SEA Premios ARAME</t>
  </si>
  <si>
    <t>BREACK COFFE AULA DEI SEA 22</t>
  </si>
  <si>
    <t>SERVICIO RESTAURACION CEIP MOVERA SEA 22</t>
  </si>
  <si>
    <t>B99216130</t>
  </si>
  <si>
    <t>B99216131</t>
  </si>
  <si>
    <t>B99216132</t>
  </si>
  <si>
    <t>B99216133</t>
  </si>
  <si>
    <t>B99216134</t>
  </si>
  <si>
    <t>Este Contrato tiene por objeto, el servicio consistente en la prestación del servicio de limpieza en alguna de las instalaciones de Gestión de Residuos Huesca S.A.U. (GRHUSA), por un plazo de duración de 2 Dos años desde la formalización, y sin posibilidad de prórroga a su finalización. (Mes de Octubre, Noviembre y Diciembre de 2022)</t>
  </si>
  <si>
    <t>OBRAS</t>
  </si>
  <si>
    <t>Adaptación y adecuación puestos trabajo</t>
  </si>
  <si>
    <t>Trabajos de adecuación puestos trabajo en salas y despachos</t>
  </si>
  <si>
    <t>B50799015</t>
  </si>
  <si>
    <t>C22/0802</t>
  </si>
  <si>
    <t>C22/0803</t>
  </si>
  <si>
    <t>Sustituir puerta de entrada en vivienda de C/ La Vajillera</t>
  </si>
  <si>
    <t>2021/MP-SE-0174</t>
  </si>
  <si>
    <t>2022/MP-SE-0113</t>
  </si>
  <si>
    <t>Servicio de gestión telefónica para realización de encuestas de satisfacción de clientes MER y elaboración de informes de resultados 2021</t>
  </si>
  <si>
    <t>SERVICIO DE GESTIÓN TELEFÓNICA PARA REALIZACIÓN DE ENCUESTAS DE SATISFACCIÓN CLIENTES MER Y ELABORACIÓN DE INFORME DE RESULTADOS 2022</t>
  </si>
  <si>
    <t>FUNDACIÓN DFA</t>
  </si>
  <si>
    <t>G99118598</t>
  </si>
  <si>
    <t>CR 10/55/2022 CARTV</t>
  </si>
  <si>
    <t>Servicio de captación, administración y ejecución de visitas guiadas a las instalaciones de CARTV</t>
  </si>
  <si>
    <t>Plena Inclusión Aragón</t>
  </si>
  <si>
    <t>G50431956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</si>
</sst>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0.000%"/>
    <numFmt numFmtId="172" formatCode="#,##0.00\ &quot;€&quot;"/>
    <numFmt numFmtId="173" formatCode="_-* #,##0.00\ [$€-C0A]_-;\-* #,##0.00\ [$€-C0A]_-;_-* &quot;-&quot;??\ [$€-C0A]_-;_-@_-"/>
    <numFmt numFmtId="174" formatCode="0.0"/>
    <numFmt numFmtId="175" formatCode="mmm\-yyyy"/>
  </numFmts>
  <fonts count="52">
    <font>
      <sz val="10"/>
      <name val="Arial"/>
      <family val="0"/>
    </font>
    <font>
      <i/>
      <sz val="9"/>
      <name val="Calibri"/>
      <family val="2"/>
    </font>
    <font>
      <sz val="9"/>
      <name val="Calibri"/>
      <family val="2"/>
    </font>
    <font>
      <sz val="8"/>
      <name val="Arial"/>
      <family val="2"/>
    </font>
    <font>
      <b/>
      <sz val="9"/>
      <name val="Calibri"/>
      <family val="2"/>
    </font>
    <font>
      <b/>
      <i/>
      <sz val="9"/>
      <name val="Calibri"/>
      <family val="2"/>
    </font>
    <font>
      <b/>
      <i/>
      <sz val="8"/>
      <name val="Calibri"/>
      <family val="2"/>
    </font>
    <font>
      <b/>
      <sz val="10"/>
      <name val="Arial"/>
      <family val="2"/>
    </font>
    <font>
      <i/>
      <sz val="10"/>
      <name val="Arial"/>
      <family val="2"/>
    </font>
    <font>
      <b/>
      <vertAlign val="superscript"/>
      <sz val="9"/>
      <name val="Calibri"/>
      <family val="2"/>
    </font>
    <font>
      <b/>
      <sz val="8"/>
      <name val="Tahoma"/>
      <family val="2"/>
    </font>
    <font>
      <sz val="8"/>
      <name val="Tahoma"/>
      <family val="2"/>
    </font>
    <font>
      <b/>
      <i/>
      <sz val="11"/>
      <name val="Calibri"/>
      <family val="2"/>
    </font>
    <font>
      <b/>
      <sz val="14"/>
      <name val="Calibri"/>
      <family val="2"/>
    </font>
    <font>
      <b/>
      <sz val="12"/>
      <color indexed="10"/>
      <name val="Calibri"/>
      <family val="2"/>
    </font>
    <font>
      <sz val="11"/>
      <color indexed="63"/>
      <name val="Corbel"/>
      <family val="2"/>
    </font>
    <font>
      <sz val="11"/>
      <color indexed="9"/>
      <name val="Corbel"/>
      <family val="2"/>
    </font>
    <font>
      <sz val="11"/>
      <color indexed="17"/>
      <name val="Corbel"/>
      <family val="2"/>
    </font>
    <font>
      <b/>
      <sz val="11"/>
      <color indexed="52"/>
      <name val="Corbel"/>
      <family val="2"/>
    </font>
    <font>
      <b/>
      <sz val="11"/>
      <color indexed="9"/>
      <name val="Corbel"/>
      <family val="2"/>
    </font>
    <font>
      <sz val="11"/>
      <color indexed="52"/>
      <name val="Corbel"/>
      <family val="2"/>
    </font>
    <font>
      <b/>
      <sz val="15"/>
      <color indexed="40"/>
      <name val="Corbel"/>
      <family val="2"/>
    </font>
    <font>
      <b/>
      <sz val="11"/>
      <color indexed="40"/>
      <name val="Corbel"/>
      <family val="2"/>
    </font>
    <font>
      <sz val="11"/>
      <color indexed="62"/>
      <name val="Corbel"/>
      <family val="2"/>
    </font>
    <font>
      <sz val="11"/>
      <color indexed="20"/>
      <name val="Corbel"/>
      <family val="2"/>
    </font>
    <font>
      <sz val="11"/>
      <color indexed="60"/>
      <name val="Corbel"/>
      <family val="2"/>
    </font>
    <font>
      <b/>
      <sz val="11"/>
      <color indexed="63"/>
      <name val="Corbel"/>
      <family val="2"/>
    </font>
    <font>
      <sz val="11"/>
      <color indexed="10"/>
      <name val="Corbel"/>
      <family val="2"/>
    </font>
    <font>
      <i/>
      <sz val="11"/>
      <color indexed="23"/>
      <name val="Corbel"/>
      <family val="2"/>
    </font>
    <font>
      <sz val="18"/>
      <color indexed="40"/>
      <name val="Corbel"/>
      <family val="2"/>
    </font>
    <font>
      <b/>
      <sz val="13"/>
      <color indexed="40"/>
      <name val="Corbel"/>
      <family val="2"/>
    </font>
    <font>
      <sz val="12"/>
      <color indexed="10"/>
      <name val="Arial"/>
      <family val="2"/>
    </font>
    <font>
      <sz val="11"/>
      <color theme="1"/>
      <name val="Corbel"/>
      <family val="2"/>
    </font>
    <font>
      <sz val="11"/>
      <color theme="0"/>
      <name val="Corbel"/>
      <family val="2"/>
    </font>
    <font>
      <sz val="11"/>
      <color rgb="FF006100"/>
      <name val="Corbel"/>
      <family val="2"/>
    </font>
    <font>
      <b/>
      <sz val="11"/>
      <color rgb="FFFA7D00"/>
      <name val="Corbel"/>
      <family val="2"/>
    </font>
    <font>
      <b/>
      <sz val="11"/>
      <color theme="0"/>
      <name val="Corbel"/>
      <family val="2"/>
    </font>
    <font>
      <sz val="11"/>
      <color rgb="FFFA7D00"/>
      <name val="Corbel"/>
      <family val="2"/>
    </font>
    <font>
      <b/>
      <sz val="11"/>
      <color theme="3"/>
      <name val="Corbel"/>
      <family val="2"/>
    </font>
    <font>
      <sz val="11"/>
      <color rgb="FF3F3F76"/>
      <name val="Corbel"/>
      <family val="2"/>
    </font>
    <font>
      <sz val="11"/>
      <color rgb="FF9C0006"/>
      <name val="Corbel"/>
      <family val="2"/>
    </font>
    <font>
      <sz val="11"/>
      <color rgb="FF9C6500"/>
      <name val="Corbel"/>
      <family val="2"/>
    </font>
    <font>
      <b/>
      <sz val="11"/>
      <color rgb="FF3F3F3F"/>
      <name val="Corbel"/>
      <family val="2"/>
    </font>
    <font>
      <sz val="11"/>
      <color rgb="FFFF0000"/>
      <name val="Corbel"/>
      <family val="2"/>
    </font>
    <font>
      <i/>
      <sz val="11"/>
      <color rgb="FF7F7F7F"/>
      <name val="Corbel"/>
      <family val="2"/>
    </font>
    <font>
      <sz val="18"/>
      <color theme="3"/>
      <name val="Corbel"/>
      <family val="2"/>
    </font>
    <font>
      <b/>
      <sz val="15"/>
      <color theme="3"/>
      <name val="Corbel"/>
      <family val="2"/>
    </font>
    <font>
      <b/>
      <sz val="13"/>
      <color theme="3"/>
      <name val="Corbel"/>
      <family val="2"/>
    </font>
    <font>
      <b/>
      <sz val="11"/>
      <color theme="1"/>
      <name val="Corbel"/>
      <family val="2"/>
    </font>
    <font>
      <b/>
      <sz val="12"/>
      <color rgb="FFFF0000"/>
      <name val="Calibri"/>
      <family val="2"/>
    </font>
    <font>
      <sz val="12"/>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style="medium"/>
    </border>
    <border>
      <left style="hair"/>
      <right style="hair"/>
      <top style="hair"/>
      <bottom style="hair"/>
    </border>
    <border>
      <left style="medium"/>
      <right style="hair"/>
      <top style="hair"/>
      <bottom style="medium"/>
    </border>
    <border>
      <left style="hair"/>
      <right style="hair"/>
      <top style="hair"/>
      <bottom style="medium"/>
    </border>
    <border>
      <left style="hair"/>
      <right style="hair"/>
      <top>
        <color indexed="63"/>
      </top>
      <bottom style="medium"/>
    </border>
    <border>
      <left style="hair"/>
      <right style="medium"/>
      <top style="hair"/>
      <bottom style="medium"/>
    </border>
    <border>
      <left style="medium"/>
      <right style="hair"/>
      <top style="hair"/>
      <bottom style="hair"/>
    </border>
    <border>
      <left style="hair"/>
      <right style="hair"/>
      <top style="hair"/>
      <bottom>
        <color indexed="63"/>
      </bottom>
    </border>
    <border>
      <left style="hair"/>
      <right style="medium"/>
      <top style="hair"/>
      <bottom>
        <color indexed="63"/>
      </bottom>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00">
    <xf numFmtId="0" fontId="0" fillId="0" borderId="0" xfId="0" applyAlignment="1">
      <alignment/>
    </xf>
    <xf numFmtId="0" fontId="7" fillId="0" borderId="0" xfId="0" applyFont="1" applyAlignment="1">
      <alignment vertical="center"/>
    </xf>
    <xf numFmtId="0" fontId="4" fillId="0" borderId="10" xfId="0" applyFont="1" applyBorder="1" applyAlignment="1">
      <alignment horizontal="center" vertical="center" wrapText="1"/>
    </xf>
    <xf numFmtId="0" fontId="0" fillId="0" borderId="0" xfId="0" applyAlignment="1">
      <alignment vertical="center"/>
    </xf>
    <xf numFmtId="0" fontId="0" fillId="0" borderId="0" xfId="0" applyFont="1" applyAlignment="1">
      <alignment/>
    </xf>
    <xf numFmtId="0" fontId="0" fillId="0" borderId="0" xfId="0" applyAlignment="1">
      <alignment horizontal="center"/>
    </xf>
    <xf numFmtId="0" fontId="12" fillId="0" borderId="11" xfId="0" applyFont="1" applyFill="1" applyBorder="1" applyAlignment="1">
      <alignment horizontal="justify" vertical="center" wrapText="1"/>
    </xf>
    <xf numFmtId="0" fontId="1" fillId="33" borderId="12" xfId="0" applyFont="1" applyFill="1" applyBorder="1" applyAlignment="1">
      <alignment horizontal="justify" vertical="center" wrapText="1"/>
    </xf>
    <xf numFmtId="4" fontId="5" fillId="33" borderId="13" xfId="0" applyNumberFormat="1" applyFont="1" applyFill="1" applyBorder="1" applyAlignment="1">
      <alignment horizontal="right" vertical="center" wrapText="1"/>
    </xf>
    <xf numFmtId="10" fontId="5" fillId="33" borderId="14" xfId="0" applyNumberFormat="1" applyFont="1" applyFill="1" applyBorder="1" applyAlignment="1">
      <alignment horizontal="right"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0" fillId="0" borderId="0" xfId="0" applyFont="1" applyAlignment="1">
      <alignment vertical="top"/>
    </xf>
    <xf numFmtId="0" fontId="0" fillId="0" borderId="0" xfId="0" applyFont="1" applyAlignment="1">
      <alignment/>
    </xf>
    <xf numFmtId="10" fontId="5" fillId="33" borderId="13"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4" fontId="5" fillId="33" borderId="14" xfId="0" applyNumberFormat="1" applyFont="1" applyFill="1" applyBorder="1" applyAlignment="1">
      <alignment horizontal="right" vertical="center" wrapText="1"/>
    </xf>
    <xf numFmtId="0" fontId="1" fillId="0" borderId="16" xfId="0" applyFont="1" applyFill="1" applyBorder="1" applyAlignment="1">
      <alignment horizontal="justify"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left" vertical="center" wrapText="1"/>
    </xf>
    <xf numFmtId="14" fontId="1" fillId="0" borderId="17" xfId="0" applyNumberFormat="1" applyFont="1" applyFill="1" applyBorder="1" applyAlignment="1">
      <alignment horizontal="center" vertical="center" wrapText="1"/>
    </xf>
    <xf numFmtId="172" fontId="1" fillId="0" borderId="11"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0" fillId="0" borderId="0" xfId="0" applyFill="1" applyAlignment="1">
      <alignment vertical="center"/>
    </xf>
    <xf numFmtId="0" fontId="0" fillId="0" borderId="0" xfId="0" applyFont="1" applyFill="1" applyAlignment="1">
      <alignment vertical="top"/>
    </xf>
    <xf numFmtId="0" fontId="1" fillId="0" borderId="11" xfId="0" applyFont="1" applyFill="1" applyBorder="1" applyAlignment="1">
      <alignment horizontal="left" vertical="center" wrapText="1"/>
    </xf>
    <xf numFmtId="14" fontId="1"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1" fillId="0" borderId="11" xfId="0" applyFont="1" applyFill="1" applyBorder="1" applyAlignment="1">
      <alignment horizontal="justify" vertical="center" wrapText="1"/>
    </xf>
    <xf numFmtId="17" fontId="1" fillId="0" borderId="17" xfId="0" applyNumberFormat="1" applyFont="1" applyFill="1" applyBorder="1" applyAlignment="1">
      <alignment horizontal="left" vertical="center" wrapText="1"/>
    </xf>
    <xf numFmtId="0" fontId="1" fillId="0" borderId="20" xfId="0" applyFont="1" applyFill="1" applyBorder="1" applyAlignment="1">
      <alignment horizontal="justify" vertical="center" wrapText="1"/>
    </xf>
    <xf numFmtId="0" fontId="12" fillId="0" borderId="21" xfId="0" applyFont="1" applyFill="1" applyBorder="1" applyAlignment="1">
      <alignment horizontal="justify" vertical="center" wrapText="1"/>
    </xf>
    <xf numFmtId="0" fontId="1" fillId="0" borderId="21" xfId="0" applyFont="1" applyFill="1" applyBorder="1" applyAlignment="1">
      <alignment horizontal="center" vertical="center" wrapText="1"/>
    </xf>
    <xf numFmtId="17" fontId="1" fillId="0" borderId="21" xfId="0" applyNumberFormat="1" applyFont="1" applyFill="1" applyBorder="1" applyAlignment="1">
      <alignment horizontal="justify" vertical="center" wrapText="1"/>
    </xf>
    <xf numFmtId="0" fontId="1" fillId="0" borderId="21" xfId="0" applyFont="1" applyFill="1" applyBorder="1" applyAlignment="1">
      <alignment horizontal="left" vertical="center" wrapText="1"/>
    </xf>
    <xf numFmtId="14" fontId="1" fillId="0" borderId="21" xfId="0" applyNumberFormat="1" applyFont="1" applyFill="1" applyBorder="1" applyAlignment="1">
      <alignment horizontal="center" vertical="center" wrapText="1"/>
    </xf>
    <xf numFmtId="4" fontId="1" fillId="0" borderId="21" xfId="0" applyNumberFormat="1" applyFont="1" applyFill="1" applyBorder="1" applyAlignment="1">
      <alignment horizontal="right"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1" fillId="0" borderId="23" xfId="0" applyFont="1" applyFill="1" applyBorder="1" applyAlignment="1">
      <alignment horizontal="justify" vertical="center" wrapText="1"/>
    </xf>
    <xf numFmtId="0" fontId="12" fillId="0" borderId="24" xfId="0" applyFont="1" applyFill="1" applyBorder="1" applyAlignment="1">
      <alignment horizontal="justify" vertical="center" wrapText="1"/>
    </xf>
    <xf numFmtId="0" fontId="1" fillId="0" borderId="24" xfId="0" applyFont="1" applyFill="1" applyBorder="1" applyAlignment="1">
      <alignment horizontal="center" vertical="center" wrapText="1"/>
    </xf>
    <xf numFmtId="17" fontId="1" fillId="0" borderId="24" xfId="0" applyNumberFormat="1" applyFont="1" applyFill="1" applyBorder="1" applyAlignment="1">
      <alignment horizontal="justify" vertical="center" wrapText="1"/>
    </xf>
    <xf numFmtId="0" fontId="1" fillId="0" borderId="24" xfId="0" applyFont="1" applyFill="1" applyBorder="1" applyAlignment="1">
      <alignment horizontal="left" vertical="center" wrapText="1"/>
    </xf>
    <xf numFmtId="14" fontId="1" fillId="0" borderId="24" xfId="0" applyNumberFormat="1" applyFont="1" applyFill="1" applyBorder="1" applyAlignment="1">
      <alignment horizontal="center" vertical="center" wrapText="1"/>
    </xf>
    <xf numFmtId="4" fontId="1" fillId="0" borderId="24" xfId="0" applyNumberFormat="1" applyFont="1" applyFill="1" applyBorder="1" applyAlignment="1">
      <alignment horizontal="right"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center" vertical="center" wrapText="1"/>
    </xf>
    <xf numFmtId="17" fontId="1" fillId="0" borderId="24" xfId="0" applyNumberFormat="1" applyFont="1" applyFill="1" applyBorder="1" applyAlignment="1">
      <alignment horizontal="center" vertical="center" wrapText="1"/>
    </xf>
    <xf numFmtId="0" fontId="1" fillId="0" borderId="26" xfId="0" applyFont="1" applyFill="1" applyBorder="1" applyAlignment="1">
      <alignment horizontal="justify" vertical="center" wrapText="1"/>
    </xf>
    <xf numFmtId="0" fontId="12" fillId="0" borderId="27" xfId="0" applyFont="1" applyFill="1" applyBorder="1" applyAlignment="1">
      <alignment horizontal="justify" vertical="center" wrapText="1"/>
    </xf>
    <xf numFmtId="0" fontId="1" fillId="0" borderId="27" xfId="0" applyFont="1" applyFill="1" applyBorder="1" applyAlignment="1">
      <alignment horizontal="center" vertical="center" wrapText="1"/>
    </xf>
    <xf numFmtId="17" fontId="1" fillId="0" borderId="27" xfId="0" applyNumberFormat="1" applyFont="1" applyFill="1" applyBorder="1" applyAlignment="1">
      <alignment horizontal="justify" vertical="center" wrapText="1"/>
    </xf>
    <xf numFmtId="0" fontId="1" fillId="0" borderId="27" xfId="0" applyFont="1" applyFill="1" applyBorder="1" applyAlignment="1">
      <alignment horizontal="left" vertical="center" wrapText="1"/>
    </xf>
    <xf numFmtId="14" fontId="1" fillId="0" borderId="27" xfId="0" applyNumberFormat="1" applyFont="1" applyFill="1" applyBorder="1" applyAlignment="1">
      <alignment horizontal="center" vertical="center" wrapText="1"/>
    </xf>
    <xf numFmtId="4" fontId="1" fillId="0" borderId="27" xfId="0" applyNumberFormat="1" applyFont="1" applyFill="1" applyBorder="1" applyAlignment="1">
      <alignment horizontal="right" vertical="center" wrapText="1"/>
    </xf>
    <xf numFmtId="0" fontId="0" fillId="0" borderId="27" xfId="0" applyFill="1" applyBorder="1" applyAlignment="1">
      <alignment vertical="center"/>
    </xf>
    <xf numFmtId="4" fontId="1" fillId="0" borderId="27" xfId="0" applyNumberFormat="1"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center" vertical="center" wrapText="1"/>
    </xf>
    <xf numFmtId="17" fontId="1" fillId="0" borderId="11" xfId="0" applyNumberFormat="1" applyFont="1" applyFill="1" applyBorder="1" applyAlignment="1">
      <alignment horizontal="justify" vertical="center" wrapText="1"/>
    </xf>
    <xf numFmtId="172" fontId="1" fillId="0" borderId="21" xfId="0" applyNumberFormat="1" applyFont="1" applyFill="1" applyBorder="1" applyAlignment="1">
      <alignment horizontal="right" vertical="center" wrapText="1"/>
    </xf>
    <xf numFmtId="4" fontId="1" fillId="0" borderId="29" xfId="0" applyNumberFormat="1" applyFont="1" applyFill="1" applyBorder="1" applyAlignment="1">
      <alignment horizontal="right" vertical="center" wrapText="1"/>
    </xf>
    <xf numFmtId="17" fontId="1" fillId="0" borderId="17" xfId="0" applyNumberFormat="1" applyFont="1" applyFill="1" applyBorder="1" applyAlignment="1">
      <alignment horizontal="center" vertical="center" wrapText="1"/>
    </xf>
    <xf numFmtId="0" fontId="1" fillId="0" borderId="17" xfId="0" applyNumberFormat="1" applyFont="1" applyFill="1" applyBorder="1" applyAlignment="1">
      <alignment horizontal="left" vertical="center" wrapText="1"/>
    </xf>
    <xf numFmtId="0" fontId="0" fillId="0" borderId="0" xfId="0" applyAlignment="1">
      <alignment horizontal="center"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4" fillId="32" borderId="30" xfId="0" applyFont="1" applyFill="1" applyBorder="1" applyAlignment="1">
      <alignment horizontal="center" vertical="center" wrapText="1"/>
    </xf>
    <xf numFmtId="0" fontId="14" fillId="32" borderId="31" xfId="0"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0" fillId="0" borderId="32" xfId="0" applyNumberFormat="1" applyFont="1" applyBorder="1" applyAlignment="1">
      <alignment horizontal="justify" vertical="center" wrapText="1"/>
    </xf>
    <xf numFmtId="0" fontId="0" fillId="0" borderId="32" xfId="0" applyNumberFormat="1" applyBorder="1" applyAlignment="1">
      <alignment horizontal="justify" vertical="center" wrapText="1"/>
    </xf>
    <xf numFmtId="0" fontId="4"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 fillId="33" borderId="13" xfId="0" applyFont="1" applyFill="1" applyBorder="1" applyAlignment="1">
      <alignment horizontal="justify" vertical="center" wrapText="1"/>
    </xf>
    <xf numFmtId="0" fontId="0" fillId="33" borderId="13" xfId="0" applyFill="1" applyBorder="1" applyAlignment="1">
      <alignment wrapText="1"/>
    </xf>
    <xf numFmtId="0" fontId="49" fillId="32" borderId="30" xfId="0" applyFont="1" applyFill="1" applyBorder="1" applyAlignment="1" applyProtection="1">
      <alignment horizontal="center" vertical="center" wrapText="1"/>
      <protection locked="0"/>
    </xf>
    <xf numFmtId="0" fontId="50" fillId="32" borderId="10" xfId="0" applyFont="1" applyFill="1" applyBorder="1" applyAlignment="1">
      <alignment horizontal="center" vertical="center" wrapText="1"/>
    </xf>
    <xf numFmtId="0" fontId="5" fillId="35" borderId="36"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6" xfId="0" applyFont="1" applyFill="1" applyBorder="1" applyAlignment="1">
      <alignment horizontal="center" vertical="center" wrapText="1"/>
    </xf>
    <xf numFmtId="0" fontId="0" fillId="0" borderId="37" xfId="0"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Con bandas">
      <a:dk1>
        <a:srgbClr val="2C2C2C"/>
      </a:dk1>
      <a:lt1>
        <a:sysClr val="window" lastClr="FFFFFF"/>
      </a:lt1>
      <a:dk2>
        <a:srgbClr val="099BDD"/>
      </a:dk2>
      <a:lt2>
        <a:srgbClr val="F2F2F2"/>
      </a:lt2>
      <a:accent1>
        <a:srgbClr val="FFC000"/>
      </a:accent1>
      <a:accent2>
        <a:srgbClr val="A5D028"/>
      </a:accent2>
      <a:accent3>
        <a:srgbClr val="08CC78"/>
      </a:accent3>
      <a:accent4>
        <a:srgbClr val="F24099"/>
      </a:accent4>
      <a:accent5>
        <a:srgbClr val="828288"/>
      </a:accent5>
      <a:accent6>
        <a:srgbClr val="F56617"/>
      </a:accent6>
      <a:hlink>
        <a:srgbClr val="005DBA"/>
      </a:hlink>
      <a:folHlink>
        <a:srgbClr val="6C606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tabSelected="1" zoomScale="115" zoomScaleNormal="115" zoomScalePageLayoutView="0" workbookViewId="0" topLeftCell="A1">
      <pane ySplit="6" topLeftCell="A7" activePane="bottomLeft" state="frozen"/>
      <selection pane="topLeft" activeCell="A1" sqref="A1"/>
      <selection pane="bottomLeft" activeCell="H71" sqref="H71"/>
    </sheetView>
  </sheetViews>
  <sheetFormatPr defaultColWidth="11.421875" defaultRowHeight="12.75"/>
  <cols>
    <col min="1" max="1" width="4.7109375" style="0" customWidth="1"/>
    <col min="2" max="2" width="37.00390625" style="0" customWidth="1"/>
    <col min="3" max="3" width="12.00390625" style="5" customWidth="1"/>
    <col min="4" max="4" width="13.57421875" style="0" customWidth="1"/>
    <col min="5" max="5" width="12.8515625" style="0" customWidth="1"/>
    <col min="6" max="6" width="14.8515625" style="0" customWidth="1"/>
    <col min="7" max="7" width="12.8515625" style="5" customWidth="1"/>
    <col min="8" max="8" width="46.00390625" style="0" customWidth="1"/>
    <col min="9" max="10" width="16.57421875" style="0" customWidth="1"/>
    <col min="11" max="11" width="14.421875" style="0" customWidth="1"/>
    <col min="12" max="12" width="34.140625" style="0" customWidth="1"/>
    <col min="13" max="13" width="15.421875" style="0" customWidth="1"/>
  </cols>
  <sheetData>
    <row r="1" spans="1:15" ht="19.5" customHeight="1" thickBot="1">
      <c r="A1" s="73" t="s">
        <v>2</v>
      </c>
      <c r="B1" s="73"/>
      <c r="C1" s="73"/>
      <c r="D1" s="73"/>
      <c r="E1" s="73"/>
      <c r="F1" s="73"/>
      <c r="G1" s="73"/>
      <c r="H1" s="73"/>
      <c r="I1" s="73"/>
      <c r="J1" s="73"/>
      <c r="K1" s="73"/>
      <c r="L1" s="73"/>
      <c r="M1" s="73"/>
      <c r="O1" s="13" t="s">
        <v>30</v>
      </c>
    </row>
    <row r="2" spans="1:15" ht="24.75" customHeight="1" thickBot="1">
      <c r="A2" s="74" t="s">
        <v>87</v>
      </c>
      <c r="B2" s="75"/>
      <c r="C2" s="75"/>
      <c r="D2" s="75"/>
      <c r="E2" s="75"/>
      <c r="F2" s="75"/>
      <c r="G2" s="75"/>
      <c r="H2" s="75"/>
      <c r="I2" s="75"/>
      <c r="J2" s="75"/>
      <c r="K2" s="75"/>
      <c r="L2" s="75"/>
      <c r="M2" s="76"/>
      <c r="O2" s="14" t="s">
        <v>31</v>
      </c>
    </row>
    <row r="3" spans="1:15" ht="45" customHeight="1" thickBot="1">
      <c r="A3" s="80" t="s">
        <v>51</v>
      </c>
      <c r="B3" s="81"/>
      <c r="C3" s="81"/>
      <c r="D3" s="81"/>
      <c r="E3" s="81"/>
      <c r="F3" s="81"/>
      <c r="G3" s="81"/>
      <c r="H3" s="81"/>
      <c r="I3" s="81"/>
      <c r="J3" s="81"/>
      <c r="K3" s="81"/>
      <c r="L3" s="81"/>
      <c r="M3" s="81"/>
      <c r="O3" s="13"/>
    </row>
    <row r="4" spans="1:15" ht="30" customHeight="1" thickBot="1">
      <c r="A4" s="77" t="s">
        <v>20</v>
      </c>
      <c r="B4" s="78"/>
      <c r="C4" s="78"/>
      <c r="D4" s="78"/>
      <c r="E4" s="78"/>
      <c r="F4" s="78"/>
      <c r="G4" s="78"/>
      <c r="H4" s="78"/>
      <c r="I4" s="78"/>
      <c r="J4" s="78"/>
      <c r="K4" s="79"/>
      <c r="L4" s="87" t="s">
        <v>151</v>
      </c>
      <c r="M4" s="88"/>
      <c r="O4" s="14"/>
    </row>
    <row r="5" spans="1:13" s="1" customFormat="1" ht="21.75" customHeight="1" thickBot="1">
      <c r="A5" s="89"/>
      <c r="B5" s="95" t="s">
        <v>11</v>
      </c>
      <c r="C5" s="95" t="s">
        <v>9</v>
      </c>
      <c r="D5" s="98" t="s">
        <v>7</v>
      </c>
      <c r="E5" s="95" t="s">
        <v>0</v>
      </c>
      <c r="F5" s="95" t="s">
        <v>5</v>
      </c>
      <c r="G5" s="91" t="s">
        <v>6</v>
      </c>
      <c r="H5" s="93" t="s">
        <v>1</v>
      </c>
      <c r="I5" s="91" t="s">
        <v>10</v>
      </c>
      <c r="J5" s="91" t="s">
        <v>27</v>
      </c>
      <c r="K5" s="82" t="s">
        <v>3</v>
      </c>
      <c r="L5" s="83"/>
      <c r="M5" s="84"/>
    </row>
    <row r="6" spans="1:13" s="1" customFormat="1" ht="37.5" customHeight="1" thickBot="1">
      <c r="A6" s="90"/>
      <c r="B6" s="96" t="s">
        <v>11</v>
      </c>
      <c r="C6" s="96" t="s">
        <v>9</v>
      </c>
      <c r="D6" s="99" t="s">
        <v>7</v>
      </c>
      <c r="E6" s="96"/>
      <c r="F6" s="96"/>
      <c r="G6" s="92"/>
      <c r="H6" s="94"/>
      <c r="I6" s="97"/>
      <c r="J6" s="97"/>
      <c r="K6" s="2" t="s">
        <v>4</v>
      </c>
      <c r="L6" s="2"/>
      <c r="M6" s="2" t="s">
        <v>8</v>
      </c>
    </row>
    <row r="7" spans="1:13" s="27" customFormat="1" ht="48">
      <c r="A7" s="18">
        <v>1</v>
      </c>
      <c r="B7" s="6" t="s">
        <v>67</v>
      </c>
      <c r="C7" s="19" t="s">
        <v>68</v>
      </c>
      <c r="D7" s="34" t="s">
        <v>149</v>
      </c>
      <c r="E7" s="29" t="s">
        <v>12</v>
      </c>
      <c r="F7" s="29" t="s">
        <v>150</v>
      </c>
      <c r="G7" s="30">
        <v>44175</v>
      </c>
      <c r="H7" s="29" t="s">
        <v>71</v>
      </c>
      <c r="I7" s="23">
        <v>33162.71</v>
      </c>
      <c r="J7" s="23"/>
      <c r="K7" s="31" t="s">
        <v>13</v>
      </c>
      <c r="L7" s="32" t="s">
        <v>73</v>
      </c>
      <c r="M7" s="33" t="s">
        <v>74</v>
      </c>
    </row>
    <row r="8" spans="1:13" s="27" customFormat="1" ht="60">
      <c r="A8" s="18">
        <v>2</v>
      </c>
      <c r="B8" s="6" t="s">
        <v>67</v>
      </c>
      <c r="C8" s="19" t="s">
        <v>68</v>
      </c>
      <c r="D8" s="34" t="s">
        <v>69</v>
      </c>
      <c r="E8" s="29" t="s">
        <v>12</v>
      </c>
      <c r="F8" s="29" t="s">
        <v>38</v>
      </c>
      <c r="G8" s="30" t="s">
        <v>70</v>
      </c>
      <c r="H8" s="29" t="s">
        <v>72</v>
      </c>
      <c r="I8" s="23">
        <v>12128.44</v>
      </c>
      <c r="J8" s="23"/>
      <c r="K8" s="31" t="s">
        <v>13</v>
      </c>
      <c r="L8" s="32" t="s">
        <v>75</v>
      </c>
      <c r="M8" s="33" t="s">
        <v>76</v>
      </c>
    </row>
    <row r="9" spans="1:15" s="3" customFormat="1" ht="30" customHeight="1" thickBot="1">
      <c r="A9" s="7"/>
      <c r="B9" s="85" t="s">
        <v>19</v>
      </c>
      <c r="C9" s="86"/>
      <c r="D9" s="86"/>
      <c r="E9" s="86"/>
      <c r="F9" s="86"/>
      <c r="G9" s="86"/>
      <c r="H9" s="86"/>
      <c r="I9" s="8">
        <f>SUM(I6:I8)</f>
        <v>45291.15</v>
      </c>
      <c r="J9" s="15">
        <v>0.0365</v>
      </c>
      <c r="K9" s="10"/>
      <c r="L9" s="11"/>
      <c r="M9" s="12"/>
      <c r="O9" s="4"/>
    </row>
    <row r="10" spans="1:15" s="27" customFormat="1" ht="30" customHeight="1">
      <c r="A10" s="36">
        <v>1</v>
      </c>
      <c r="B10" s="37" t="s">
        <v>26</v>
      </c>
      <c r="C10" s="38" t="s">
        <v>15</v>
      </c>
      <c r="D10" s="39" t="s">
        <v>60</v>
      </c>
      <c r="E10" s="40" t="s">
        <v>12</v>
      </c>
      <c r="F10" s="40" t="s">
        <v>16</v>
      </c>
      <c r="G10" s="41">
        <v>44565</v>
      </c>
      <c r="H10" s="40" t="s">
        <v>61</v>
      </c>
      <c r="I10" s="42">
        <v>91.96</v>
      </c>
      <c r="J10" s="42"/>
      <c r="K10" s="43" t="s">
        <v>14</v>
      </c>
      <c r="L10" s="44" t="s">
        <v>17</v>
      </c>
      <c r="M10" s="45" t="s">
        <v>18</v>
      </c>
      <c r="O10" s="28"/>
    </row>
    <row r="11" spans="1:13" s="27" customFormat="1" ht="30" customHeight="1">
      <c r="A11" s="18">
        <v>2</v>
      </c>
      <c r="B11" s="6" t="s">
        <v>26</v>
      </c>
      <c r="C11" s="19" t="s">
        <v>15</v>
      </c>
      <c r="D11" s="34" t="s">
        <v>62</v>
      </c>
      <c r="E11" s="29" t="s">
        <v>12</v>
      </c>
      <c r="F11" s="29" t="s">
        <v>16</v>
      </c>
      <c r="G11" s="30">
        <v>44579</v>
      </c>
      <c r="H11" s="29" t="s">
        <v>61</v>
      </c>
      <c r="I11" s="23">
        <v>44.77</v>
      </c>
      <c r="J11" s="23"/>
      <c r="K11" s="31" t="s">
        <v>14</v>
      </c>
      <c r="L11" s="32" t="s">
        <v>17</v>
      </c>
      <c r="M11" s="33" t="s">
        <v>18</v>
      </c>
    </row>
    <row r="12" spans="1:13" s="27" customFormat="1" ht="30" customHeight="1">
      <c r="A12" s="18">
        <v>3</v>
      </c>
      <c r="B12" s="6" t="s">
        <v>26</v>
      </c>
      <c r="C12" s="19" t="s">
        <v>15</v>
      </c>
      <c r="D12" s="34" t="s">
        <v>63</v>
      </c>
      <c r="E12" s="29" t="s">
        <v>12</v>
      </c>
      <c r="F12" s="29" t="s">
        <v>16</v>
      </c>
      <c r="G12" s="30">
        <v>44562</v>
      </c>
      <c r="H12" s="29" t="s">
        <v>64</v>
      </c>
      <c r="I12" s="23">
        <v>4875.92</v>
      </c>
      <c r="J12" s="23"/>
      <c r="K12" s="31" t="s">
        <v>13</v>
      </c>
      <c r="L12" s="32" t="s">
        <v>65</v>
      </c>
      <c r="M12" s="33" t="s">
        <v>28</v>
      </c>
    </row>
    <row r="13" spans="1:15" s="27" customFormat="1" ht="30" customHeight="1">
      <c r="A13" s="46">
        <v>4</v>
      </c>
      <c r="B13" s="47" t="s">
        <v>26</v>
      </c>
      <c r="C13" s="48" t="s">
        <v>15</v>
      </c>
      <c r="D13" s="49" t="s">
        <v>121</v>
      </c>
      <c r="E13" s="50" t="s">
        <v>12</v>
      </c>
      <c r="F13" s="50" t="s">
        <v>16</v>
      </c>
      <c r="G13" s="51">
        <v>44714</v>
      </c>
      <c r="H13" s="50" t="s">
        <v>123</v>
      </c>
      <c r="I13" s="52">
        <v>111.32</v>
      </c>
      <c r="J13" s="52"/>
      <c r="K13" s="53" t="s">
        <v>14</v>
      </c>
      <c r="L13" s="54" t="s">
        <v>17</v>
      </c>
      <c r="M13" s="55" t="s">
        <v>18</v>
      </c>
      <c r="O13" s="28"/>
    </row>
    <row r="14" spans="1:13" s="27" customFormat="1" ht="30" customHeight="1">
      <c r="A14" s="18">
        <v>5</v>
      </c>
      <c r="B14" s="6" t="s">
        <v>26</v>
      </c>
      <c r="C14" s="19" t="s">
        <v>15</v>
      </c>
      <c r="D14" s="34" t="s">
        <v>122</v>
      </c>
      <c r="E14" s="29" t="s">
        <v>12</v>
      </c>
      <c r="F14" s="29" t="s">
        <v>16</v>
      </c>
      <c r="G14" s="30">
        <v>44722</v>
      </c>
      <c r="H14" s="29" t="s">
        <v>124</v>
      </c>
      <c r="I14" s="23">
        <v>1600</v>
      </c>
      <c r="J14" s="23"/>
      <c r="K14" s="31" t="s">
        <v>13</v>
      </c>
      <c r="L14" s="32" t="s">
        <v>118</v>
      </c>
      <c r="M14" s="33" t="s">
        <v>120</v>
      </c>
    </row>
    <row r="15" spans="1:13" s="27" customFormat="1" ht="30" customHeight="1">
      <c r="A15" s="18">
        <v>6</v>
      </c>
      <c r="B15" s="6" t="s">
        <v>26</v>
      </c>
      <c r="C15" s="19" t="s">
        <v>15</v>
      </c>
      <c r="D15" s="34" t="s">
        <v>121</v>
      </c>
      <c r="E15" s="29" t="s">
        <v>12</v>
      </c>
      <c r="F15" s="29" t="s">
        <v>16</v>
      </c>
      <c r="G15" s="30">
        <v>44718</v>
      </c>
      <c r="H15" s="29" t="s">
        <v>125</v>
      </c>
      <c r="I15" s="23">
        <v>360</v>
      </c>
      <c r="J15" s="23"/>
      <c r="K15" s="31" t="s">
        <v>14</v>
      </c>
      <c r="L15" s="32" t="s">
        <v>17</v>
      </c>
      <c r="M15" s="33" t="s">
        <v>18</v>
      </c>
    </row>
    <row r="16" spans="1:13" s="27" customFormat="1" ht="30" customHeight="1">
      <c r="A16" s="18">
        <v>7</v>
      </c>
      <c r="B16" s="6" t="s">
        <v>26</v>
      </c>
      <c r="C16" s="19" t="s">
        <v>15</v>
      </c>
      <c r="D16" s="34" t="s">
        <v>167</v>
      </c>
      <c r="E16" s="29" t="s">
        <v>163</v>
      </c>
      <c r="F16" s="29" t="s">
        <v>16</v>
      </c>
      <c r="G16" s="30">
        <v>44761</v>
      </c>
      <c r="H16" s="29" t="s">
        <v>164</v>
      </c>
      <c r="I16" s="23">
        <v>724.79</v>
      </c>
      <c r="J16" s="23"/>
      <c r="K16" s="31" t="s">
        <v>14</v>
      </c>
      <c r="L16" s="32" t="s">
        <v>17</v>
      </c>
      <c r="M16" s="33" t="s">
        <v>166</v>
      </c>
    </row>
    <row r="17" spans="1:13" s="27" customFormat="1" ht="30" customHeight="1">
      <c r="A17" s="18">
        <v>8</v>
      </c>
      <c r="B17" s="6" t="s">
        <v>26</v>
      </c>
      <c r="C17" s="19" t="s">
        <v>15</v>
      </c>
      <c r="D17" s="34" t="s">
        <v>168</v>
      </c>
      <c r="E17" s="29" t="s">
        <v>163</v>
      </c>
      <c r="F17" s="29" t="s">
        <v>16</v>
      </c>
      <c r="G17" s="30">
        <v>44761</v>
      </c>
      <c r="H17" s="29" t="s">
        <v>165</v>
      </c>
      <c r="I17" s="23">
        <v>2550.68</v>
      </c>
      <c r="J17" s="23"/>
      <c r="K17" s="31" t="s">
        <v>14</v>
      </c>
      <c r="L17" s="32" t="s">
        <v>17</v>
      </c>
      <c r="M17" s="33" t="s">
        <v>18</v>
      </c>
    </row>
    <row r="18" spans="1:15" s="3" customFormat="1" ht="30" customHeight="1" thickBot="1">
      <c r="A18" s="7"/>
      <c r="B18" s="85" t="s">
        <v>19</v>
      </c>
      <c r="C18" s="86"/>
      <c r="D18" s="86"/>
      <c r="E18" s="86"/>
      <c r="F18" s="86"/>
      <c r="G18" s="86"/>
      <c r="H18" s="86"/>
      <c r="I18" s="8">
        <f>SUM(I10:I17)</f>
        <v>10359.439999999999</v>
      </c>
      <c r="J18" s="15">
        <v>0.0671</v>
      </c>
      <c r="K18" s="10"/>
      <c r="L18" s="11"/>
      <c r="M18" s="12"/>
      <c r="O18" s="4"/>
    </row>
    <row r="19" spans="1:15" s="27" customFormat="1" ht="30">
      <c r="A19" s="46">
        <v>1</v>
      </c>
      <c r="B19" s="47" t="s">
        <v>25</v>
      </c>
      <c r="C19" s="48" t="s">
        <v>50</v>
      </c>
      <c r="D19" s="56" t="s">
        <v>32</v>
      </c>
      <c r="E19" s="50" t="s">
        <v>40</v>
      </c>
      <c r="F19" s="50" t="s">
        <v>39</v>
      </c>
      <c r="G19" s="51">
        <v>44579</v>
      </c>
      <c r="H19" s="50" t="s">
        <v>66</v>
      </c>
      <c r="I19" s="52">
        <v>125.67</v>
      </c>
      <c r="J19" s="52"/>
      <c r="K19" s="53" t="s">
        <v>13</v>
      </c>
      <c r="L19" s="54" t="s">
        <v>33</v>
      </c>
      <c r="M19" s="55" t="s">
        <v>34</v>
      </c>
      <c r="O19" s="28"/>
    </row>
    <row r="20" spans="1:15" s="27" customFormat="1" ht="30">
      <c r="A20" s="46">
        <v>2</v>
      </c>
      <c r="B20" s="47" t="s">
        <v>25</v>
      </c>
      <c r="C20" s="48" t="s">
        <v>50</v>
      </c>
      <c r="D20" s="56" t="s">
        <v>32</v>
      </c>
      <c r="E20" s="50" t="s">
        <v>40</v>
      </c>
      <c r="F20" s="50" t="s">
        <v>39</v>
      </c>
      <c r="G20" s="51">
        <v>44739</v>
      </c>
      <c r="H20" s="50" t="s">
        <v>66</v>
      </c>
      <c r="I20" s="52">
        <v>5270.59</v>
      </c>
      <c r="J20" s="52"/>
      <c r="K20" s="53" t="s">
        <v>13</v>
      </c>
      <c r="L20" s="54" t="s">
        <v>33</v>
      </c>
      <c r="M20" s="55" t="s">
        <v>34</v>
      </c>
      <c r="O20" s="28"/>
    </row>
    <row r="21" spans="1:15" s="27" customFormat="1" ht="30">
      <c r="A21" s="46">
        <v>3</v>
      </c>
      <c r="B21" s="47" t="s">
        <v>25</v>
      </c>
      <c r="C21" s="48" t="s">
        <v>50</v>
      </c>
      <c r="D21" s="56" t="s">
        <v>32</v>
      </c>
      <c r="E21" s="50" t="s">
        <v>12</v>
      </c>
      <c r="F21" s="50" t="s">
        <v>39</v>
      </c>
      <c r="G21" s="51">
        <v>44677</v>
      </c>
      <c r="H21" s="50" t="s">
        <v>146</v>
      </c>
      <c r="I21" s="52">
        <v>5110.14</v>
      </c>
      <c r="J21" s="52"/>
      <c r="K21" s="53" t="s">
        <v>13</v>
      </c>
      <c r="L21" s="54" t="s">
        <v>147</v>
      </c>
      <c r="M21" s="55" t="s">
        <v>148</v>
      </c>
      <c r="O21" s="28"/>
    </row>
    <row r="22" spans="1:15" s="3" customFormat="1" ht="30" customHeight="1" thickBot="1">
      <c r="A22" s="7"/>
      <c r="B22" s="85" t="s">
        <v>19</v>
      </c>
      <c r="C22" s="86"/>
      <c r="D22" s="86"/>
      <c r="E22" s="86"/>
      <c r="F22" s="86"/>
      <c r="G22" s="86"/>
      <c r="H22" s="86"/>
      <c r="I22" s="8">
        <f>SUM(I19:I21)</f>
        <v>10506.400000000001</v>
      </c>
      <c r="J22" s="15">
        <v>0.0102</v>
      </c>
      <c r="K22" s="10"/>
      <c r="L22" s="11"/>
      <c r="M22" s="12"/>
      <c r="O22" s="4"/>
    </row>
    <row r="23" spans="1:15" s="27" customFormat="1" ht="96">
      <c r="A23" s="57">
        <v>1</v>
      </c>
      <c r="B23" s="58" t="s">
        <v>24</v>
      </c>
      <c r="C23" s="59" t="s">
        <v>108</v>
      </c>
      <c r="D23" s="60" t="s">
        <v>37</v>
      </c>
      <c r="E23" s="61" t="s">
        <v>12</v>
      </c>
      <c r="F23" s="61" t="s">
        <v>38</v>
      </c>
      <c r="G23" s="62">
        <v>43999</v>
      </c>
      <c r="H23" s="61" t="s">
        <v>59</v>
      </c>
      <c r="I23" s="63">
        <v>4129.12</v>
      </c>
      <c r="J23" s="64"/>
      <c r="K23" s="65" t="s">
        <v>13</v>
      </c>
      <c r="L23" s="66" t="s">
        <v>22</v>
      </c>
      <c r="M23" s="67" t="s">
        <v>21</v>
      </c>
      <c r="O23" s="28"/>
    </row>
    <row r="24" spans="1:15" s="27" customFormat="1" ht="96">
      <c r="A24" s="57">
        <v>2</v>
      </c>
      <c r="B24" s="58" t="s">
        <v>24</v>
      </c>
      <c r="C24" s="59" t="s">
        <v>108</v>
      </c>
      <c r="D24" s="60" t="s">
        <v>37</v>
      </c>
      <c r="E24" s="61" t="s">
        <v>12</v>
      </c>
      <c r="F24" s="61" t="s">
        <v>38</v>
      </c>
      <c r="G24" s="62">
        <v>43999</v>
      </c>
      <c r="H24" s="61" t="s">
        <v>109</v>
      </c>
      <c r="I24" s="63">
        <v>4129.12</v>
      </c>
      <c r="J24" s="64"/>
      <c r="K24" s="65" t="s">
        <v>13</v>
      </c>
      <c r="L24" s="66" t="s">
        <v>22</v>
      </c>
      <c r="M24" s="67" t="s">
        <v>21</v>
      </c>
      <c r="O24" s="28"/>
    </row>
    <row r="25" spans="1:15" s="27" customFormat="1" ht="48">
      <c r="A25" s="57">
        <v>3</v>
      </c>
      <c r="B25" s="58" t="s">
        <v>24</v>
      </c>
      <c r="C25" s="59" t="s">
        <v>108</v>
      </c>
      <c r="D25" s="60" t="s">
        <v>126</v>
      </c>
      <c r="E25" s="61" t="s">
        <v>12</v>
      </c>
      <c r="F25" s="61" t="s">
        <v>126</v>
      </c>
      <c r="G25" s="62">
        <v>44743</v>
      </c>
      <c r="H25" s="61" t="s">
        <v>127</v>
      </c>
      <c r="I25" s="63">
        <v>2086.09</v>
      </c>
      <c r="J25" s="64"/>
      <c r="K25" s="65" t="s">
        <v>13</v>
      </c>
      <c r="L25" s="66" t="s">
        <v>22</v>
      </c>
      <c r="M25" s="67" t="s">
        <v>21</v>
      </c>
      <c r="O25" s="28"/>
    </row>
    <row r="26" spans="1:15" s="27" customFormat="1" ht="72">
      <c r="A26" s="57">
        <v>4</v>
      </c>
      <c r="B26" s="58" t="s">
        <v>24</v>
      </c>
      <c r="C26" s="59" t="s">
        <v>108</v>
      </c>
      <c r="D26" s="60" t="s">
        <v>128</v>
      </c>
      <c r="E26" s="61" t="s">
        <v>12</v>
      </c>
      <c r="F26" s="61" t="s">
        <v>38</v>
      </c>
      <c r="G26" s="62">
        <v>44769</v>
      </c>
      <c r="H26" s="61" t="s">
        <v>129</v>
      </c>
      <c r="I26" s="63">
        <v>4172.18</v>
      </c>
      <c r="J26" s="64"/>
      <c r="K26" s="65" t="s">
        <v>13</v>
      </c>
      <c r="L26" s="66" t="s">
        <v>22</v>
      </c>
      <c r="M26" s="67" t="s">
        <v>21</v>
      </c>
      <c r="O26" s="28"/>
    </row>
    <row r="27" spans="1:15" s="27" customFormat="1" ht="72">
      <c r="A27" s="57">
        <v>5</v>
      </c>
      <c r="B27" s="58" t="s">
        <v>24</v>
      </c>
      <c r="C27" s="59" t="s">
        <v>108</v>
      </c>
      <c r="D27" s="60" t="s">
        <v>128</v>
      </c>
      <c r="E27" s="61" t="s">
        <v>12</v>
      </c>
      <c r="F27" s="61" t="s">
        <v>38</v>
      </c>
      <c r="G27" s="62">
        <v>44769</v>
      </c>
      <c r="H27" s="61" t="s">
        <v>162</v>
      </c>
      <c r="I27" s="63">
        <v>6258.27</v>
      </c>
      <c r="J27" s="64"/>
      <c r="K27" s="65" t="s">
        <v>13</v>
      </c>
      <c r="L27" s="66" t="s">
        <v>22</v>
      </c>
      <c r="M27" s="67" t="s">
        <v>21</v>
      </c>
      <c r="O27" s="28"/>
    </row>
    <row r="28" spans="1:15" s="3" customFormat="1" ht="30" customHeight="1" thickBot="1">
      <c r="A28" s="7"/>
      <c r="B28" s="85" t="s">
        <v>23</v>
      </c>
      <c r="C28" s="86"/>
      <c r="D28" s="86"/>
      <c r="E28" s="86"/>
      <c r="F28" s="86"/>
      <c r="G28" s="86"/>
      <c r="H28" s="86"/>
      <c r="I28" s="8">
        <f>SUM(I23:I27)</f>
        <v>20774.78</v>
      </c>
      <c r="J28" s="15">
        <v>0.0061</v>
      </c>
      <c r="K28" s="10"/>
      <c r="L28" s="11"/>
      <c r="M28" s="12"/>
      <c r="O28" s="4"/>
    </row>
    <row r="29" spans="1:15" s="27" customFormat="1" ht="24">
      <c r="A29" s="46">
        <v>1</v>
      </c>
      <c r="B29" s="47" t="s">
        <v>29</v>
      </c>
      <c r="C29" s="48" t="s">
        <v>36</v>
      </c>
      <c r="D29" s="49" t="s">
        <v>42</v>
      </c>
      <c r="E29" s="50" t="s">
        <v>12</v>
      </c>
      <c r="F29" s="50" t="s">
        <v>43</v>
      </c>
      <c r="G29" s="51">
        <v>44222</v>
      </c>
      <c r="H29" s="50" t="s">
        <v>44</v>
      </c>
      <c r="I29" s="52">
        <v>14520</v>
      </c>
      <c r="J29" s="52"/>
      <c r="K29" s="53" t="s">
        <v>13</v>
      </c>
      <c r="L29" s="54" t="s">
        <v>110</v>
      </c>
      <c r="M29" s="55" t="s">
        <v>28</v>
      </c>
      <c r="O29" s="28"/>
    </row>
    <row r="30" spans="1:15" s="3" customFormat="1" ht="30" customHeight="1" thickBot="1">
      <c r="A30" s="7"/>
      <c r="B30" s="85" t="s">
        <v>19</v>
      </c>
      <c r="C30" s="86"/>
      <c r="D30" s="86"/>
      <c r="E30" s="86"/>
      <c r="F30" s="86"/>
      <c r="G30" s="86"/>
      <c r="H30" s="86"/>
      <c r="I30" s="8">
        <f>SUM(I29:I29)</f>
        <v>14520</v>
      </c>
      <c r="J30" s="9">
        <v>0.0359</v>
      </c>
      <c r="K30" s="10"/>
      <c r="L30" s="11"/>
      <c r="M30" s="12"/>
      <c r="O30" s="4"/>
    </row>
    <row r="31" spans="1:15" s="27" customFormat="1" ht="45">
      <c r="A31" s="18">
        <v>1</v>
      </c>
      <c r="B31" s="16" t="s">
        <v>45</v>
      </c>
      <c r="C31" s="19" t="s">
        <v>46</v>
      </c>
      <c r="D31" s="68">
        <v>1</v>
      </c>
      <c r="E31" s="29" t="s">
        <v>12</v>
      </c>
      <c r="F31" s="29" t="s">
        <v>16</v>
      </c>
      <c r="G31" s="30">
        <v>44562</v>
      </c>
      <c r="H31" s="29" t="s">
        <v>47</v>
      </c>
      <c r="I31" s="69">
        <v>13430.11</v>
      </c>
      <c r="J31" s="70"/>
      <c r="K31" s="31" t="s">
        <v>13</v>
      </c>
      <c r="L31" s="32" t="s">
        <v>48</v>
      </c>
      <c r="M31" s="33" t="s">
        <v>49</v>
      </c>
      <c r="O31" s="28"/>
    </row>
    <row r="32" spans="1:15" s="3" customFormat="1" ht="30" customHeight="1" thickBot="1">
      <c r="A32" s="7"/>
      <c r="B32" s="85" t="s">
        <v>19</v>
      </c>
      <c r="C32" s="86"/>
      <c r="D32" s="86"/>
      <c r="E32" s="86"/>
      <c r="F32" s="86"/>
      <c r="G32" s="86"/>
      <c r="H32" s="86"/>
      <c r="I32" s="17">
        <f>SUM(I31)</f>
        <v>13430.11</v>
      </c>
      <c r="J32" s="9">
        <v>0.1763</v>
      </c>
      <c r="K32" s="10"/>
      <c r="L32" s="11"/>
      <c r="M32" s="12"/>
      <c r="O32" s="4"/>
    </row>
    <row r="33" spans="1:15" s="27" customFormat="1" ht="30">
      <c r="A33" s="18">
        <v>1</v>
      </c>
      <c r="B33" s="16" t="s">
        <v>52</v>
      </c>
      <c r="C33" s="19" t="s">
        <v>53</v>
      </c>
      <c r="D33" s="35" t="s">
        <v>54</v>
      </c>
      <c r="E33" s="20" t="s">
        <v>40</v>
      </c>
      <c r="F33" s="20" t="s">
        <v>55</v>
      </c>
      <c r="G33" s="21">
        <v>44642</v>
      </c>
      <c r="H33" s="20" t="s">
        <v>56</v>
      </c>
      <c r="I33" s="22">
        <v>135.52</v>
      </c>
      <c r="J33" s="23"/>
      <c r="K33" s="24" t="s">
        <v>13</v>
      </c>
      <c r="L33" s="25" t="s">
        <v>57</v>
      </c>
      <c r="M33" s="26" t="s">
        <v>58</v>
      </c>
      <c r="O33" s="28"/>
    </row>
    <row r="34" spans="1:15" s="3" customFormat="1" ht="30" customHeight="1" thickBot="1">
      <c r="A34" s="7"/>
      <c r="B34" s="85" t="s">
        <v>19</v>
      </c>
      <c r="C34" s="86"/>
      <c r="D34" s="86"/>
      <c r="E34" s="86"/>
      <c r="F34" s="86"/>
      <c r="G34" s="86"/>
      <c r="H34" s="86"/>
      <c r="I34" s="17">
        <f>SUM(I33)</f>
        <v>135.52</v>
      </c>
      <c r="J34" s="9">
        <v>0.0057</v>
      </c>
      <c r="K34" s="10"/>
      <c r="L34" s="11"/>
      <c r="M34" s="12"/>
      <c r="O34" s="4"/>
    </row>
    <row r="35" spans="1:15" s="27" customFormat="1" ht="30">
      <c r="A35" s="18">
        <v>1</v>
      </c>
      <c r="B35" s="16" t="s">
        <v>136</v>
      </c>
      <c r="C35" s="19" t="s">
        <v>137</v>
      </c>
      <c r="D35" s="35" t="s">
        <v>138</v>
      </c>
      <c r="E35" s="20" t="s">
        <v>40</v>
      </c>
      <c r="F35" s="20" t="s">
        <v>16</v>
      </c>
      <c r="G35" s="21">
        <v>44706</v>
      </c>
      <c r="H35" s="20" t="s">
        <v>141</v>
      </c>
      <c r="I35" s="22">
        <v>2419.1772</v>
      </c>
      <c r="J35" s="23"/>
      <c r="K35" s="24" t="s">
        <v>13</v>
      </c>
      <c r="L35" s="25" t="s">
        <v>145</v>
      </c>
      <c r="M35" s="26" t="s">
        <v>144</v>
      </c>
      <c r="O35" s="28"/>
    </row>
    <row r="36" spans="1:15" s="27" customFormat="1" ht="30">
      <c r="A36" s="18">
        <v>2</v>
      </c>
      <c r="B36" s="16" t="s">
        <v>136</v>
      </c>
      <c r="C36" s="19" t="s">
        <v>137</v>
      </c>
      <c r="D36" s="35" t="s">
        <v>139</v>
      </c>
      <c r="E36" s="20" t="s">
        <v>40</v>
      </c>
      <c r="F36" s="20" t="s">
        <v>16</v>
      </c>
      <c r="G36" s="21">
        <v>44706</v>
      </c>
      <c r="H36" s="20" t="s">
        <v>142</v>
      </c>
      <c r="I36" s="22">
        <v>2418.911</v>
      </c>
      <c r="J36" s="23"/>
      <c r="K36" s="24" t="s">
        <v>13</v>
      </c>
      <c r="L36" s="25" t="s">
        <v>83</v>
      </c>
      <c r="M36" s="26" t="s">
        <v>84</v>
      </c>
      <c r="O36" s="28"/>
    </row>
    <row r="37" spans="1:15" s="27" customFormat="1" ht="30">
      <c r="A37" s="18">
        <v>3</v>
      </c>
      <c r="B37" s="16" t="s">
        <v>136</v>
      </c>
      <c r="C37" s="19" t="s">
        <v>137</v>
      </c>
      <c r="D37" s="35" t="s">
        <v>140</v>
      </c>
      <c r="E37" s="20" t="s">
        <v>40</v>
      </c>
      <c r="F37" s="20" t="s">
        <v>16</v>
      </c>
      <c r="G37" s="21">
        <v>44720</v>
      </c>
      <c r="H37" s="20" t="s">
        <v>143</v>
      </c>
      <c r="I37" s="22">
        <v>1456.84</v>
      </c>
      <c r="J37" s="23"/>
      <c r="K37" s="24" t="s">
        <v>13</v>
      </c>
      <c r="L37" s="25" t="s">
        <v>83</v>
      </c>
      <c r="M37" s="26" t="s">
        <v>84</v>
      </c>
      <c r="O37" s="28"/>
    </row>
    <row r="38" spans="1:15" s="3" customFormat="1" ht="30" customHeight="1" thickBot="1">
      <c r="A38" s="7"/>
      <c r="B38" s="85" t="s">
        <v>19</v>
      </c>
      <c r="C38" s="86"/>
      <c r="D38" s="86"/>
      <c r="E38" s="86"/>
      <c r="F38" s="86"/>
      <c r="G38" s="86"/>
      <c r="H38" s="86"/>
      <c r="I38" s="17">
        <f>SUM(I35:I37)</f>
        <v>6294.9282</v>
      </c>
      <c r="J38" s="9">
        <v>0.0057</v>
      </c>
      <c r="K38" s="10"/>
      <c r="L38" s="11"/>
      <c r="M38" s="12"/>
      <c r="O38" s="4"/>
    </row>
    <row r="39" spans="1:13" s="27" customFormat="1" ht="30" customHeight="1">
      <c r="A39" s="18">
        <v>1</v>
      </c>
      <c r="B39" s="6" t="s">
        <v>77</v>
      </c>
      <c r="C39" s="19" t="s">
        <v>78</v>
      </c>
      <c r="D39" s="34" t="s">
        <v>79</v>
      </c>
      <c r="E39" s="29" t="s">
        <v>12</v>
      </c>
      <c r="F39" s="29" t="s">
        <v>16</v>
      </c>
      <c r="G39" s="30">
        <v>44550</v>
      </c>
      <c r="H39" s="29" t="s">
        <v>81</v>
      </c>
      <c r="I39" s="23">
        <v>792</v>
      </c>
      <c r="J39" s="23"/>
      <c r="K39" s="31" t="s">
        <v>13</v>
      </c>
      <c r="L39" s="32" t="s">
        <v>83</v>
      </c>
      <c r="M39" s="33" t="s">
        <v>84</v>
      </c>
    </row>
    <row r="40" spans="1:13" s="27" customFormat="1" ht="30" customHeight="1">
      <c r="A40" s="18">
        <v>2</v>
      </c>
      <c r="B40" s="6" t="s">
        <v>77</v>
      </c>
      <c r="C40" s="19" t="s">
        <v>78</v>
      </c>
      <c r="D40" s="34" t="s">
        <v>80</v>
      </c>
      <c r="E40" s="29" t="s">
        <v>12</v>
      </c>
      <c r="F40" s="29" t="s">
        <v>16</v>
      </c>
      <c r="G40" s="30">
        <v>44583</v>
      </c>
      <c r="H40" s="29" t="s">
        <v>82</v>
      </c>
      <c r="I40" s="23">
        <v>6952.18</v>
      </c>
      <c r="J40" s="23"/>
      <c r="K40" s="31" t="s">
        <v>13</v>
      </c>
      <c r="L40" s="32" t="s">
        <v>85</v>
      </c>
      <c r="M40" s="33" t="s">
        <v>86</v>
      </c>
    </row>
    <row r="41" spans="1:13" s="27" customFormat="1" ht="30" customHeight="1">
      <c r="A41" s="18">
        <v>3</v>
      </c>
      <c r="B41" s="6" t="s">
        <v>77</v>
      </c>
      <c r="C41" s="19" t="s">
        <v>78</v>
      </c>
      <c r="D41" s="34" t="s">
        <v>176</v>
      </c>
      <c r="E41" s="29" t="s">
        <v>12</v>
      </c>
      <c r="F41" s="29" t="s">
        <v>16</v>
      </c>
      <c r="G41" s="30"/>
      <c r="H41" s="29" t="s">
        <v>177</v>
      </c>
      <c r="I41" s="23">
        <v>1800</v>
      </c>
      <c r="J41" s="23"/>
      <c r="K41" s="31" t="s">
        <v>13</v>
      </c>
      <c r="L41" s="32" t="s">
        <v>178</v>
      </c>
      <c r="M41" s="33" t="s">
        <v>179</v>
      </c>
    </row>
    <row r="42" spans="1:15" s="3" customFormat="1" ht="30" customHeight="1" thickBot="1">
      <c r="A42" s="7"/>
      <c r="B42" s="85" t="s">
        <v>19</v>
      </c>
      <c r="C42" s="86"/>
      <c r="D42" s="86"/>
      <c r="E42" s="86"/>
      <c r="F42" s="86"/>
      <c r="G42" s="86"/>
      <c r="H42" s="86"/>
      <c r="I42" s="8">
        <f>SUM(I39:I41)</f>
        <v>9544.18</v>
      </c>
      <c r="J42" s="15"/>
      <c r="K42" s="10"/>
      <c r="L42" s="11"/>
      <c r="M42" s="12"/>
      <c r="O42" s="4"/>
    </row>
    <row r="43" spans="1:15" s="27" customFormat="1" ht="36">
      <c r="A43" s="18">
        <v>1</v>
      </c>
      <c r="B43" s="16" t="s">
        <v>91</v>
      </c>
      <c r="C43" s="19" t="s">
        <v>88</v>
      </c>
      <c r="D43" s="71" t="s">
        <v>170</v>
      </c>
      <c r="E43" s="20" t="s">
        <v>12</v>
      </c>
      <c r="F43" s="20" t="s">
        <v>16</v>
      </c>
      <c r="G43" s="21">
        <v>44574</v>
      </c>
      <c r="H43" s="20" t="s">
        <v>172</v>
      </c>
      <c r="I43" s="22">
        <v>3596.12</v>
      </c>
      <c r="J43" s="23"/>
      <c r="K43" s="24" t="s">
        <v>13</v>
      </c>
      <c r="L43" s="25" t="s">
        <v>174</v>
      </c>
      <c r="M43" s="26" t="s">
        <v>175</v>
      </c>
      <c r="O43" s="28"/>
    </row>
    <row r="44" spans="1:15" s="27" customFormat="1" ht="36">
      <c r="A44" s="18">
        <v>2</v>
      </c>
      <c r="B44" s="16" t="s">
        <v>91</v>
      </c>
      <c r="C44" s="19" t="s">
        <v>88</v>
      </c>
      <c r="D44" s="71" t="s">
        <v>89</v>
      </c>
      <c r="E44" s="20" t="s">
        <v>40</v>
      </c>
      <c r="F44" s="20" t="s">
        <v>16</v>
      </c>
      <c r="G44" s="21">
        <v>44722</v>
      </c>
      <c r="H44" s="20" t="s">
        <v>90</v>
      </c>
      <c r="I44" s="22">
        <v>13727.45</v>
      </c>
      <c r="J44" s="23"/>
      <c r="K44" s="24" t="s">
        <v>13</v>
      </c>
      <c r="L44" s="25" t="s">
        <v>92</v>
      </c>
      <c r="M44" s="26" t="s">
        <v>93</v>
      </c>
      <c r="O44" s="28"/>
    </row>
    <row r="45" spans="1:15" s="27" customFormat="1" ht="36">
      <c r="A45" s="18">
        <v>3</v>
      </c>
      <c r="B45" s="16" t="s">
        <v>91</v>
      </c>
      <c r="C45" s="19" t="s">
        <v>88</v>
      </c>
      <c r="D45" s="71" t="s">
        <v>171</v>
      </c>
      <c r="E45" s="20" t="s">
        <v>12</v>
      </c>
      <c r="F45" s="20" t="s">
        <v>16</v>
      </c>
      <c r="G45" s="21">
        <v>44908</v>
      </c>
      <c r="H45" s="20" t="s">
        <v>173</v>
      </c>
      <c r="I45" s="22">
        <v>2989.91</v>
      </c>
      <c r="J45" s="23"/>
      <c r="K45" s="24" t="s">
        <v>13</v>
      </c>
      <c r="L45" s="25" t="s">
        <v>174</v>
      </c>
      <c r="M45" s="26" t="s">
        <v>175</v>
      </c>
      <c r="O45" s="28"/>
    </row>
    <row r="46" spans="1:15" s="3" customFormat="1" ht="30" customHeight="1" thickBot="1">
      <c r="A46" s="7"/>
      <c r="B46" s="85" t="s">
        <v>19</v>
      </c>
      <c r="C46" s="86"/>
      <c r="D46" s="86"/>
      <c r="E46" s="86"/>
      <c r="F46" s="86"/>
      <c r="G46" s="86"/>
      <c r="H46" s="86"/>
      <c r="I46" s="17">
        <f>SUM(I43:I45)</f>
        <v>20313.48</v>
      </c>
      <c r="J46" s="9">
        <v>0.0111</v>
      </c>
      <c r="K46" s="10"/>
      <c r="L46" s="11"/>
      <c r="M46" s="12"/>
      <c r="O46" s="4"/>
    </row>
    <row r="47" spans="1:13" s="27" customFormat="1" ht="30" customHeight="1">
      <c r="A47" s="18">
        <v>1</v>
      </c>
      <c r="B47" s="6" t="s">
        <v>94</v>
      </c>
      <c r="C47" s="19" t="s">
        <v>95</v>
      </c>
      <c r="D47" s="34" t="s">
        <v>97</v>
      </c>
      <c r="E47" s="29" t="s">
        <v>12</v>
      </c>
      <c r="F47" s="29" t="s">
        <v>16</v>
      </c>
      <c r="G47" s="30">
        <v>44706</v>
      </c>
      <c r="H47" s="29" t="s">
        <v>99</v>
      </c>
      <c r="I47" s="23">
        <v>2299</v>
      </c>
      <c r="J47" s="23"/>
      <c r="K47" s="31" t="s">
        <v>14</v>
      </c>
      <c r="L47" s="32" t="s">
        <v>101</v>
      </c>
      <c r="M47" s="33" t="s">
        <v>18</v>
      </c>
    </row>
    <row r="48" spans="1:13" s="27" customFormat="1" ht="30" customHeight="1">
      <c r="A48" s="18">
        <v>2</v>
      </c>
      <c r="B48" s="6" t="s">
        <v>94</v>
      </c>
      <c r="C48" s="19" t="s">
        <v>96</v>
      </c>
      <c r="D48" s="34" t="s">
        <v>98</v>
      </c>
      <c r="E48" s="29" t="s">
        <v>12</v>
      </c>
      <c r="F48" s="29" t="s">
        <v>16</v>
      </c>
      <c r="G48" s="30">
        <v>44739</v>
      </c>
      <c r="H48" s="29" t="s">
        <v>100</v>
      </c>
      <c r="I48" s="23">
        <v>108.9</v>
      </c>
      <c r="J48" s="23"/>
      <c r="K48" s="31" t="s">
        <v>14</v>
      </c>
      <c r="L48" s="32" t="s">
        <v>102</v>
      </c>
      <c r="M48" s="33" t="s">
        <v>103</v>
      </c>
    </row>
    <row r="49" spans="1:13" s="27" customFormat="1" ht="30" customHeight="1">
      <c r="A49" s="18">
        <v>3</v>
      </c>
      <c r="B49" s="6" t="s">
        <v>94</v>
      </c>
      <c r="C49" s="19" t="s">
        <v>96</v>
      </c>
      <c r="D49" s="34"/>
      <c r="E49" s="29" t="s">
        <v>12</v>
      </c>
      <c r="F49" s="29" t="s">
        <v>16</v>
      </c>
      <c r="G49" s="30">
        <v>44778</v>
      </c>
      <c r="H49" s="29" t="s">
        <v>130</v>
      </c>
      <c r="I49" s="23">
        <v>813.74</v>
      </c>
      <c r="J49" s="23"/>
      <c r="K49" s="31" t="s">
        <v>14</v>
      </c>
      <c r="L49" s="32" t="s">
        <v>101</v>
      </c>
      <c r="M49" s="33" t="s">
        <v>18</v>
      </c>
    </row>
    <row r="50" spans="1:13" s="27" customFormat="1" ht="30" customHeight="1">
      <c r="A50" s="18">
        <v>4</v>
      </c>
      <c r="B50" s="6" t="s">
        <v>94</v>
      </c>
      <c r="C50" s="19" t="s">
        <v>96</v>
      </c>
      <c r="D50" s="34"/>
      <c r="E50" s="29" t="s">
        <v>12</v>
      </c>
      <c r="F50" s="29" t="s">
        <v>16</v>
      </c>
      <c r="G50" s="30">
        <v>44811</v>
      </c>
      <c r="H50" s="29" t="s">
        <v>131</v>
      </c>
      <c r="I50" s="23">
        <v>1282.6</v>
      </c>
      <c r="J50" s="23"/>
      <c r="K50" s="31" t="s">
        <v>14</v>
      </c>
      <c r="L50" s="32" t="s">
        <v>102</v>
      </c>
      <c r="M50" s="33" t="s">
        <v>103</v>
      </c>
    </row>
    <row r="51" spans="1:13" s="27" customFormat="1" ht="30" customHeight="1">
      <c r="A51" s="18">
        <v>5</v>
      </c>
      <c r="B51" s="6" t="s">
        <v>94</v>
      </c>
      <c r="C51" s="19" t="s">
        <v>96</v>
      </c>
      <c r="D51" s="34"/>
      <c r="E51" s="29" t="s">
        <v>12</v>
      </c>
      <c r="F51" s="29" t="s">
        <v>16</v>
      </c>
      <c r="G51" s="30">
        <v>44813</v>
      </c>
      <c r="H51" s="29" t="s">
        <v>132</v>
      </c>
      <c r="I51" s="23">
        <v>843.37</v>
      </c>
      <c r="J51" s="23"/>
      <c r="K51" s="31" t="s">
        <v>14</v>
      </c>
      <c r="L51" s="32" t="s">
        <v>134</v>
      </c>
      <c r="M51" s="33" t="s">
        <v>135</v>
      </c>
    </row>
    <row r="52" spans="1:13" s="27" customFormat="1" ht="30" customHeight="1">
      <c r="A52" s="18">
        <v>6</v>
      </c>
      <c r="B52" s="6" t="s">
        <v>94</v>
      </c>
      <c r="C52" s="19" t="s">
        <v>96</v>
      </c>
      <c r="D52" s="34"/>
      <c r="E52" s="29" t="s">
        <v>12</v>
      </c>
      <c r="F52" s="29" t="s">
        <v>16</v>
      </c>
      <c r="G52" s="30">
        <v>44813</v>
      </c>
      <c r="H52" s="29" t="s">
        <v>133</v>
      </c>
      <c r="I52" s="23">
        <v>2468.4</v>
      </c>
      <c r="J52" s="23"/>
      <c r="K52" s="31" t="s">
        <v>14</v>
      </c>
      <c r="L52" s="32" t="s">
        <v>102</v>
      </c>
      <c r="M52" s="33" t="s">
        <v>103</v>
      </c>
    </row>
    <row r="53" spans="1:13" s="27" customFormat="1" ht="30" customHeight="1">
      <c r="A53" s="18">
        <v>7</v>
      </c>
      <c r="B53" s="6" t="s">
        <v>94</v>
      </c>
      <c r="C53" s="19" t="s">
        <v>96</v>
      </c>
      <c r="D53" s="34"/>
      <c r="E53" s="29" t="s">
        <v>12</v>
      </c>
      <c r="F53" s="29" t="s">
        <v>16</v>
      </c>
      <c r="G53" s="30">
        <v>44838</v>
      </c>
      <c r="H53" s="29" t="s">
        <v>132</v>
      </c>
      <c r="I53" s="23">
        <v>75</v>
      </c>
      <c r="J53" s="23"/>
      <c r="K53" s="31" t="s">
        <v>14</v>
      </c>
      <c r="L53" s="32" t="s">
        <v>101</v>
      </c>
      <c r="M53" s="33" t="s">
        <v>18</v>
      </c>
    </row>
    <row r="54" spans="1:13" s="27" customFormat="1" ht="30" customHeight="1">
      <c r="A54" s="18">
        <v>8</v>
      </c>
      <c r="B54" s="6" t="s">
        <v>94</v>
      </c>
      <c r="C54" s="19" t="s">
        <v>96</v>
      </c>
      <c r="D54" s="34"/>
      <c r="E54" s="29" t="s">
        <v>12</v>
      </c>
      <c r="F54" s="29" t="s">
        <v>16</v>
      </c>
      <c r="G54" s="30">
        <v>44860</v>
      </c>
      <c r="H54" s="29" t="s">
        <v>169</v>
      </c>
      <c r="I54" s="23">
        <v>1427.8</v>
      </c>
      <c r="J54" s="23"/>
      <c r="K54" s="31" t="s">
        <v>14</v>
      </c>
      <c r="L54" s="32" t="s">
        <v>101</v>
      </c>
      <c r="M54" s="33" t="s">
        <v>18</v>
      </c>
    </row>
    <row r="55" spans="1:15" s="3" customFormat="1" ht="30" customHeight="1" thickBot="1">
      <c r="A55" s="7"/>
      <c r="B55" s="85" t="s">
        <v>19</v>
      </c>
      <c r="C55" s="86"/>
      <c r="D55" s="86"/>
      <c r="E55" s="86"/>
      <c r="F55" s="86"/>
      <c r="G55" s="86"/>
      <c r="H55" s="86"/>
      <c r="I55" s="8">
        <f>SUM(I47:I54)</f>
        <v>9318.81</v>
      </c>
      <c r="J55" s="15">
        <v>0.0312</v>
      </c>
      <c r="K55" s="10"/>
      <c r="L55" s="11"/>
      <c r="M55" s="12"/>
      <c r="O55" s="4"/>
    </row>
    <row r="56" spans="1:15" s="27" customFormat="1" ht="45">
      <c r="A56" s="18">
        <v>1</v>
      </c>
      <c r="B56" s="16" t="s">
        <v>104</v>
      </c>
      <c r="C56" s="19" t="s">
        <v>35</v>
      </c>
      <c r="D56" s="35" t="s">
        <v>105</v>
      </c>
      <c r="E56" s="20" t="s">
        <v>12</v>
      </c>
      <c r="F56" s="20" t="s">
        <v>16</v>
      </c>
      <c r="G56" s="21">
        <v>44705</v>
      </c>
      <c r="H56" s="20" t="s">
        <v>106</v>
      </c>
      <c r="I56" s="22">
        <v>14286.3</v>
      </c>
      <c r="J56" s="23"/>
      <c r="K56" s="24" t="s">
        <v>13</v>
      </c>
      <c r="L56" s="25" t="s">
        <v>41</v>
      </c>
      <c r="M56" s="26" t="s">
        <v>107</v>
      </c>
      <c r="O56" s="28"/>
    </row>
    <row r="57" spans="1:15" s="3" customFormat="1" ht="30" customHeight="1" thickBot="1">
      <c r="A57" s="7"/>
      <c r="B57" s="85" t="s">
        <v>19</v>
      </c>
      <c r="C57" s="86"/>
      <c r="D57" s="86"/>
      <c r="E57" s="86"/>
      <c r="F57" s="86"/>
      <c r="G57" s="86"/>
      <c r="H57" s="86"/>
      <c r="I57" s="17">
        <f>SUM(I56)</f>
        <v>14286.3</v>
      </c>
      <c r="J57" s="9">
        <v>0.0054</v>
      </c>
      <c r="K57" s="10"/>
      <c r="L57" s="11"/>
      <c r="M57" s="12"/>
      <c r="O57" s="4"/>
    </row>
    <row r="58" spans="1:15" s="27" customFormat="1" ht="24">
      <c r="A58" s="18">
        <v>1</v>
      </c>
      <c r="B58" s="16" t="s">
        <v>111</v>
      </c>
      <c r="C58" s="19" t="s">
        <v>112</v>
      </c>
      <c r="D58" s="35" t="s">
        <v>113</v>
      </c>
      <c r="E58" s="20" t="s">
        <v>12</v>
      </c>
      <c r="F58" s="20" t="s">
        <v>16</v>
      </c>
      <c r="G58" s="21">
        <v>44735</v>
      </c>
      <c r="H58" s="20" t="s">
        <v>115</v>
      </c>
      <c r="I58" s="22">
        <v>360</v>
      </c>
      <c r="J58" s="23"/>
      <c r="K58" s="24" t="s">
        <v>14</v>
      </c>
      <c r="L58" s="25" t="s">
        <v>117</v>
      </c>
      <c r="M58" s="26" t="s">
        <v>119</v>
      </c>
      <c r="O58" s="28"/>
    </row>
    <row r="59" spans="1:15" s="27" customFormat="1" ht="24">
      <c r="A59" s="18">
        <v>2</v>
      </c>
      <c r="B59" s="16" t="s">
        <v>111</v>
      </c>
      <c r="C59" s="19" t="s">
        <v>112</v>
      </c>
      <c r="D59" s="35" t="s">
        <v>114</v>
      </c>
      <c r="E59" s="20" t="s">
        <v>12</v>
      </c>
      <c r="F59" s="20" t="s">
        <v>16</v>
      </c>
      <c r="G59" s="21">
        <v>44735</v>
      </c>
      <c r="H59" s="20" t="s">
        <v>116</v>
      </c>
      <c r="I59" s="22">
        <v>677.6</v>
      </c>
      <c r="J59" s="23"/>
      <c r="K59" s="24" t="s">
        <v>13</v>
      </c>
      <c r="L59" s="25" t="s">
        <v>118</v>
      </c>
      <c r="M59" s="26" t="s">
        <v>120</v>
      </c>
      <c r="O59" s="28"/>
    </row>
    <row r="60" spans="1:15" s="27" customFormat="1" ht="24">
      <c r="A60" s="18">
        <v>3</v>
      </c>
      <c r="B60" s="16" t="s">
        <v>111</v>
      </c>
      <c r="C60" s="19" t="s">
        <v>112</v>
      </c>
      <c r="D60" s="72">
        <v>262</v>
      </c>
      <c r="E60" s="20" t="s">
        <v>12</v>
      </c>
      <c r="F60" s="20" t="s">
        <v>16</v>
      </c>
      <c r="G60" s="21">
        <v>44858</v>
      </c>
      <c r="H60" s="20" t="s">
        <v>152</v>
      </c>
      <c r="I60" s="22">
        <v>694.94</v>
      </c>
      <c r="J60" s="23"/>
      <c r="K60" s="24" t="s">
        <v>13</v>
      </c>
      <c r="L60" s="25" t="s">
        <v>118</v>
      </c>
      <c r="M60" s="26" t="s">
        <v>157</v>
      </c>
      <c r="O60" s="28"/>
    </row>
    <row r="61" spans="1:15" s="27" customFormat="1" ht="24">
      <c r="A61" s="18">
        <v>4</v>
      </c>
      <c r="B61" s="16" t="s">
        <v>111</v>
      </c>
      <c r="C61" s="19" t="s">
        <v>112</v>
      </c>
      <c r="D61" s="72">
        <v>22260</v>
      </c>
      <c r="E61" s="20" t="s">
        <v>12</v>
      </c>
      <c r="F61" s="20" t="s">
        <v>16</v>
      </c>
      <c r="G61" s="21">
        <v>44861</v>
      </c>
      <c r="H61" s="20" t="s">
        <v>153</v>
      </c>
      <c r="I61" s="22">
        <v>189.98</v>
      </c>
      <c r="J61" s="23"/>
      <c r="K61" s="24" t="s">
        <v>13</v>
      </c>
      <c r="L61" s="25" t="s">
        <v>118</v>
      </c>
      <c r="M61" s="26" t="s">
        <v>158</v>
      </c>
      <c r="O61" s="28"/>
    </row>
    <row r="62" spans="1:15" s="27" customFormat="1" ht="24">
      <c r="A62" s="18">
        <v>5</v>
      </c>
      <c r="B62" s="16" t="s">
        <v>111</v>
      </c>
      <c r="C62" s="19" t="s">
        <v>112</v>
      </c>
      <c r="D62" s="72">
        <v>22263</v>
      </c>
      <c r="E62" s="20" t="s">
        <v>12</v>
      </c>
      <c r="F62" s="20" t="s">
        <v>16</v>
      </c>
      <c r="G62" s="21">
        <v>44859</v>
      </c>
      <c r="H62" s="20" t="s">
        <v>154</v>
      </c>
      <c r="I62" s="22">
        <v>897.98</v>
      </c>
      <c r="J62" s="23"/>
      <c r="K62" s="24" t="s">
        <v>13</v>
      </c>
      <c r="L62" s="25" t="s">
        <v>118</v>
      </c>
      <c r="M62" s="26" t="s">
        <v>159</v>
      </c>
      <c r="O62" s="28"/>
    </row>
    <row r="63" spans="1:15" s="27" customFormat="1" ht="24">
      <c r="A63" s="18">
        <v>6</v>
      </c>
      <c r="B63" s="16" t="s">
        <v>111</v>
      </c>
      <c r="C63" s="19" t="s">
        <v>112</v>
      </c>
      <c r="D63" s="72">
        <v>22269</v>
      </c>
      <c r="E63" s="20" t="s">
        <v>12</v>
      </c>
      <c r="F63" s="20" t="s">
        <v>16</v>
      </c>
      <c r="G63" s="21">
        <v>44861</v>
      </c>
      <c r="H63" s="20" t="s">
        <v>155</v>
      </c>
      <c r="I63" s="22">
        <v>299.97</v>
      </c>
      <c r="J63" s="23"/>
      <c r="K63" s="24" t="s">
        <v>13</v>
      </c>
      <c r="L63" s="25" t="s">
        <v>118</v>
      </c>
      <c r="M63" s="26" t="s">
        <v>160</v>
      </c>
      <c r="O63" s="28"/>
    </row>
    <row r="64" spans="1:15" s="27" customFormat="1" ht="24">
      <c r="A64" s="18">
        <v>7</v>
      </c>
      <c r="B64" s="16" t="s">
        <v>111</v>
      </c>
      <c r="C64" s="19" t="s">
        <v>112</v>
      </c>
      <c r="D64" s="72">
        <v>22261</v>
      </c>
      <c r="E64" s="20" t="s">
        <v>12</v>
      </c>
      <c r="F64" s="20" t="s">
        <v>16</v>
      </c>
      <c r="G64" s="21">
        <v>44859</v>
      </c>
      <c r="H64" s="20" t="s">
        <v>156</v>
      </c>
      <c r="I64" s="22">
        <v>1804</v>
      </c>
      <c r="J64" s="23"/>
      <c r="K64" s="24" t="s">
        <v>13</v>
      </c>
      <c r="L64" s="25" t="s">
        <v>118</v>
      </c>
      <c r="M64" s="26" t="s">
        <v>161</v>
      </c>
      <c r="O64" s="28"/>
    </row>
    <row r="65" spans="1:15" s="3" customFormat="1" ht="30" customHeight="1" thickBot="1">
      <c r="A65" s="7"/>
      <c r="B65" s="85" t="s">
        <v>19</v>
      </c>
      <c r="C65" s="86"/>
      <c r="D65" s="86"/>
      <c r="E65" s="86"/>
      <c r="F65" s="86"/>
      <c r="G65" s="86"/>
      <c r="H65" s="86"/>
      <c r="I65" s="17">
        <f>SUM(I58:I64)</f>
        <v>4924.47</v>
      </c>
      <c r="J65" s="9">
        <v>0.0212</v>
      </c>
      <c r="K65" s="10"/>
      <c r="L65" s="11"/>
      <c r="M65" s="12"/>
      <c r="O65" s="4"/>
    </row>
  </sheetData>
  <sheetProtection/>
  <mergeCells count="29">
    <mergeCell ref="B38:H38"/>
    <mergeCell ref="I5:I6"/>
    <mergeCell ref="E5:E6"/>
    <mergeCell ref="D5:D6"/>
    <mergeCell ref="J5:J6"/>
    <mergeCell ref="B22:H22"/>
    <mergeCell ref="B32:H32"/>
    <mergeCell ref="B30:H30"/>
    <mergeCell ref="C5:C6"/>
    <mergeCell ref="B55:H55"/>
    <mergeCell ref="B57:H57"/>
    <mergeCell ref="B65:H65"/>
    <mergeCell ref="G5:G6"/>
    <mergeCell ref="H5:H6"/>
    <mergeCell ref="B5:B6"/>
    <mergeCell ref="B42:H42"/>
    <mergeCell ref="B34:H34"/>
    <mergeCell ref="F5:F6"/>
    <mergeCell ref="B18:H18"/>
    <mergeCell ref="A1:M1"/>
    <mergeCell ref="A2:M2"/>
    <mergeCell ref="A4:K4"/>
    <mergeCell ref="A3:M3"/>
    <mergeCell ref="K5:M5"/>
    <mergeCell ref="B46:H46"/>
    <mergeCell ref="L4:M4"/>
    <mergeCell ref="B28:H28"/>
    <mergeCell ref="B9:H9"/>
    <mergeCell ref="A5:A6"/>
  </mergeCells>
  <dataValidations count="4">
    <dataValidation type="list" allowBlank="1" showInputMessage="1" showErrorMessage="1" sqref="E30 E32 E46:E55 E7:E28 E65 E57 E34 E38:E42">
      <formula1>"OBRAS,SERVICIOS,SUMINISTRO,CONCESIÓN OBRAS,CONCESIÓN SERVICIOS,ADMTVO ESPECIAL,PATRIMONIAL,OTROS"</formula1>
    </dataValidation>
    <dataValidation type="list" allowBlank="1" showInputMessage="1" showErrorMessage="1" sqref="E31 E29 E33 E58:E64 E56 E35:E37 E43:E45">
      <formula1>"OBRAS,SERVICIOS,SUMINISTRO,CONCESIÓN OBRAS,CONCESIÓN SERVICIOS,ADMTVO ESPECIAL,CPP,PATRIMONIAL,PRIVADO,OTROS"</formula1>
    </dataValidation>
    <dataValidation type="list" allowBlank="1" showInputMessage="1" showErrorMessage="1" sqref="K7:K22 L23:L27 K28:K65">
      <formula1>"EMPRESA INSERCIÓN,CENTRO ESPECIAL EMPLEO"</formula1>
    </dataValidation>
    <dataValidation type="list" allowBlank="1" showInputMessage="1" showErrorMessage="1" sqref="L4:M4">
      <formula1>"1º TRIMESTRE, 1º y 2º TRIMESTRE ,1º, 2º y 3º TRIMESTRE,ANUAL"</formula1>
    </dataValidation>
  </dataValidations>
  <printOptions/>
  <pageMargins left="0.75" right="0.75" top="1" bottom="1"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Contratos reservados  - otras entidades 2022</dc:title>
  <dc:subject/>
  <dc:creator>DGA</dc:creator>
  <cp:keywords/>
  <dc:description/>
  <cp:lastModifiedBy>Usuario</cp:lastModifiedBy>
  <dcterms:created xsi:type="dcterms:W3CDTF">2018-05-21T12:09:36Z</dcterms:created>
  <dcterms:modified xsi:type="dcterms:W3CDTF">2023-03-07T10:42:29Z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2022_AGREGADO_RESERVADOS_OTRAS ENTIDADES.xls</vt:lpwstr>
  </property>
</Properties>
</file>