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50" activeTab="0"/>
  </bookViews>
  <sheets>
    <sheet name="RESERVADOS" sheetId="1" r:id="rId1"/>
  </sheets>
  <definedNames/>
  <calcPr fullCalcOnLoad="1"/>
</workbook>
</file>

<file path=xl/comments1.xml><?xml version="1.0" encoding="utf-8"?>
<comments xmlns="http://schemas.openxmlformats.org/spreadsheetml/2006/main">
  <authors>
    <author>DGA</author>
    <author>HERMINIA MURCIANO GIL</author>
  </authors>
  <commentList>
    <comment ref="D5" authorId="0">
      <text>
        <r>
          <rPr>
            <sz val="8"/>
            <rFont val="Tahoma"/>
            <family val="2"/>
          </rPr>
          <t>1. El nº con que lo identifique la entidad contratante</t>
        </r>
      </text>
    </comment>
    <comment ref="D6" authorId="0">
      <text>
        <r>
          <rPr>
            <b/>
            <sz val="8"/>
            <rFont val="Tahoma"/>
            <family val="2"/>
          </rPr>
          <t>DGA:</t>
        </r>
        <r>
          <rPr>
            <sz val="8"/>
            <rFont val="Tahoma"/>
            <family val="2"/>
          </rPr>
          <t xml:space="preserve">
El nº con que lo identifique la entidad contratante</t>
        </r>
      </text>
    </comment>
    <comment ref="I5" authorId="1">
      <text>
        <r>
          <rPr>
            <sz val="8"/>
            <rFont val="Tahoma"/>
            <family val="2"/>
          </rPr>
          <t>2. Importe de la reserva en el periodo en que se informa: 3M/6M/9M/ANUAL</t>
        </r>
      </text>
    </comment>
  </commentList>
</comments>
</file>

<file path=xl/sharedStrings.xml><?xml version="1.0" encoding="utf-8"?>
<sst xmlns="http://schemas.openxmlformats.org/spreadsheetml/2006/main" count="466" uniqueCount="175">
  <si>
    <t>TIPO DE CONTRATO</t>
  </si>
  <si>
    <t>DENOMINACION-OBJETO DEL CONTRATO</t>
  </si>
  <si>
    <t>FORMULARIO PARA LA RENDICION DE LA INFORMACION TRIMESTRAL A LA COMISION DE HACIENDA, PRESUPUESTOS Y ADMINISTRACION PÚBLICA DE LAS CORTES DE ARAGÓN</t>
  </si>
  <si>
    <t>ADJUDICATARIO</t>
  </si>
  <si>
    <t>TIPO ENTIDAD</t>
  </si>
  <si>
    <t>PROCEDIMIENTO
ADJUDICACIÓN</t>
  </si>
  <si>
    <t>FECHA DE ADJUDICACION INICIAL
DD/MM/AA</t>
  </si>
  <si>
    <r>
      <t>Nº EXPEDIENTE</t>
    </r>
    <r>
      <rPr>
        <b/>
        <vertAlign val="superscript"/>
        <sz val="9"/>
        <rFont val="Calibri"/>
        <family val="2"/>
      </rPr>
      <t>1</t>
    </r>
  </si>
  <si>
    <t>NIF</t>
  </si>
  <si>
    <t>NIF
ENTIDAD CONTRATANTE</t>
  </si>
  <si>
    <r>
      <t xml:space="preserve">IMPORTE DE LA RESERVA EN EL PERIODO 
IVA INCLUIDO </t>
    </r>
    <r>
      <rPr>
        <b/>
        <vertAlign val="superscript"/>
        <sz val="9"/>
        <rFont val="Calibri"/>
        <family val="2"/>
      </rPr>
      <t>2</t>
    </r>
  </si>
  <si>
    <t>ENTIDAD CONTRATANTE</t>
  </si>
  <si>
    <t>SERVICIOS</t>
  </si>
  <si>
    <t>CENTRO ESPECIAL EMPLEO</t>
  </si>
  <si>
    <t>EMPRESA INSERCIÓN</t>
  </si>
  <si>
    <t>Q5095004G</t>
  </si>
  <si>
    <t>CONTRATO MENOR</t>
  </si>
  <si>
    <t>INSERCIÓN Y TRABAJO, S.L.</t>
  </si>
  <si>
    <t>B50799014</t>
  </si>
  <si>
    <t>TOTAL</t>
  </si>
  <si>
    <t>ENTIDADES DE DERECHO PÚBLICO, FUNDACIONES, CONSORCIOS Y EMPRESAS</t>
  </si>
  <si>
    <t>B50770791</t>
  </si>
  <si>
    <t>A-22262265</t>
  </si>
  <si>
    <t>Rey Ardid S.L.</t>
  </si>
  <si>
    <t xml:space="preserve">TOTAL
</t>
  </si>
  <si>
    <t>SOCIEDAD - GESTIÓN DE RESIDUOS HUESCA, S.A.U.</t>
  </si>
  <si>
    <t>INSTITUTO TECNOLÓGICO DE ARAGÓN (ITA)</t>
  </si>
  <si>
    <t>INSTITUTO ARAGONÉS DE FOMENTO (IAF)</t>
  </si>
  <si>
    <t>% DEL IMPORTE DE RESERVAS SOBRE EL IMPORTE TOTAL</t>
  </si>
  <si>
    <t>G22417570</t>
  </si>
  <si>
    <t>SOCIEDAD  SUELO Y VIVIENDA DE ARAGÓN, S.L.U.</t>
  </si>
  <si>
    <t>SOCIEDAD DE PROMOCIÓN Y GESTIÓN DEL TURISMO ARAGONÉS, S.L.U.</t>
  </si>
  <si>
    <t>PARQUE TECNOLÓGICO WALQA, S.A.</t>
  </si>
  <si>
    <t>FUNDACIÓN ASISTENCIAL ATADES</t>
  </si>
  <si>
    <t>1. El nº con que lo identifique la entidad contratante</t>
  </si>
  <si>
    <t>2. Importe de la reserva en el periodo en que se informa: 3M/6M/9M/ANUAL</t>
  </si>
  <si>
    <t>-</t>
  </si>
  <si>
    <t>MANIPULADOS MONTEVEDADO S.L.U</t>
  </si>
  <si>
    <t>B50460351</t>
  </si>
  <si>
    <t>FUNDACIÓN GOYA EN ARAGÓN</t>
  </si>
  <si>
    <t>G99146508</t>
  </si>
  <si>
    <t>DIRECTO</t>
  </si>
  <si>
    <t>SERVICIO DE LIMPIEZA</t>
  </si>
  <si>
    <t>CONSOLIDA OLIVER S.L.</t>
  </si>
  <si>
    <t>B50772219</t>
  </si>
  <si>
    <t>B50902345</t>
  </si>
  <si>
    <t>R-1</t>
  </si>
  <si>
    <t>A22266217</t>
  </si>
  <si>
    <t>B50907328</t>
  </si>
  <si>
    <t>Nº 09/2020</t>
  </si>
  <si>
    <t>Abierto Simplificado</t>
  </si>
  <si>
    <t>Contrato menor</t>
  </si>
  <si>
    <t>SUMINISTRO</t>
  </si>
  <si>
    <t>REY ARDID, S.L.</t>
  </si>
  <si>
    <t>FIN-58.1_1764</t>
  </si>
  <si>
    <t>Reparación de viviendas</t>
  </si>
  <si>
    <t>FIN-58.1_1776</t>
  </si>
  <si>
    <t>FIN-58.1_1790</t>
  </si>
  <si>
    <t>FIN-58.1_1825</t>
  </si>
  <si>
    <t>Integrardid, S.L.</t>
  </si>
  <si>
    <t>B99029613</t>
  </si>
  <si>
    <t>Inserta Ozanam, S.L.</t>
  </si>
  <si>
    <t>PAS/20-11/2020</t>
  </si>
  <si>
    <t>ABIERTO SIMPLIFICADO</t>
  </si>
  <si>
    <t>SERVICIO DE JARDINERÍA DEL PARQUE TECNOLÓGICO WALQA</t>
  </si>
  <si>
    <t>FUNDACIÓN AGENCIA ARAGONESA PARA LA INVESTIGACIÓN Y EL DESARROLLO (ARAID)</t>
  </si>
  <si>
    <t>G99085797</t>
  </si>
  <si>
    <t>Asesoría laboral, contable y fiscal</t>
  </si>
  <si>
    <t>Fundaz Integra, S.L.U</t>
  </si>
  <si>
    <t>B99526915</t>
  </si>
  <si>
    <t>Q5095008H</t>
  </si>
  <si>
    <t>Etiquetas en vinilo</t>
  </si>
  <si>
    <t>C21/0233</t>
  </si>
  <si>
    <t>Trabajos electricidad IAF</t>
  </si>
  <si>
    <t>C21/0151</t>
  </si>
  <si>
    <t>Trabajos varios adecuación despacho IAF tras mover mamparas fijas.</t>
  </si>
  <si>
    <t>C21/0318</t>
  </si>
  <si>
    <t>Traslado mobiliario en IAF y nave CEEIA</t>
  </si>
  <si>
    <t>C21/0153</t>
  </si>
  <si>
    <t>Trabajos de jardinería en el Edificio SALUD en PT Walqa</t>
  </si>
  <si>
    <t>FUNDACIÓN VALENTIA HUESCA-C.E.E. SAN JORGE</t>
  </si>
  <si>
    <t>Este Contrato tiene por objeto, el servicio consistente en la prestación del servicio de limpieza de las instalaciones de Gestión de Residuos Huesca S.A.U. (GRHUSA), en el Vertedero de Residuos Domésticos y Comerciales de Huesca (Residuos Urbanos), por un plazo de duración de 2 Dos años desde la formalización, y sin posibilidad de prórroga a su finalización. El contrato se formalizó el 01/07/2020.(Periodo Enero, Febrero y Marzo 2021).</t>
  </si>
  <si>
    <t>CONTRATOS RESERVADOS - 2021</t>
  </si>
  <si>
    <t>B50907329</t>
  </si>
  <si>
    <t>FIN-58.1_1898</t>
  </si>
  <si>
    <t>C21/0491</t>
  </si>
  <si>
    <t>C21/0138</t>
  </si>
  <si>
    <t>Reparaciones iluminación IAF</t>
  </si>
  <si>
    <t>Montaje sala evento Foro Pilot y premio PILOT</t>
  </si>
  <si>
    <t>MANIPULADOS SERVICIOS PICARRAL S.L.</t>
  </si>
  <si>
    <t>B50781608</t>
  </si>
  <si>
    <t>Sobres ITAINNOVA con ventanilla</t>
  </si>
  <si>
    <t>B50460352</t>
  </si>
  <si>
    <t>Este Contrato tiene por objeto, el servicio consistente en la prestación del servicio de limpieza de las instalaciones de Gestión de Residuos Huesca S.A.U. (GRHUSA), en el Vertedero de Residuos Domésticos y Comerciales de Huesca (Residuos Urbanos), por un plazo de duración de 2 Dos años desde la formalización, y sin posibilidad de prórroga a su finalización. El contrato se formalizó el 01/07/2020.(Periodo Abril, Mayo y Junio 2021).</t>
  </si>
  <si>
    <t>Este Contrato tiene por objeto, el servicio consistente en la prestación del servicio de limpieza de las instalaciones de Gestión de Residuos Huesca S.A.U. (GRHUSA), en el Vertedero de Residuos Domésticos y Comerciales de Huesca (Residuos Urbanos), por un plazo de duración de 2 Dos años desde la formalización, y sin posibilidad de prórroga a su finalización. El contrato se formalizó el 01/07/2020.(Periodo Julio, Agosto y Septiembre 2021).</t>
  </si>
  <si>
    <t>CONTRATO DE PRESTACIÓN DEL SERVICIO DE JARDINERÍA EN EL MONASTERIO DE NUESTRA SEÑORA DE RUEDA</t>
  </si>
  <si>
    <t>FIN-58.1_1949</t>
  </si>
  <si>
    <t>FIN-58.1_1966</t>
  </si>
  <si>
    <t>FIN-58.1_1988</t>
  </si>
  <si>
    <t>Inserción y Trabajo, S.L.</t>
  </si>
  <si>
    <t>Consolida Oliver, S.L.</t>
  </si>
  <si>
    <t>SOCIEDAD ARAGONESA DE GESTIÓN AGROAMBIENTAL, S.L.U. (SARGA)</t>
  </si>
  <si>
    <t>B99354607</t>
  </si>
  <si>
    <t>2021/MP-SU-0111</t>
  </si>
  <si>
    <t>Suministro de papel para distintos Centros de Trabajo de Sociedad Aragonesa de Gestión Agroambiental, S.L.U. (SARGA)</t>
  </si>
  <si>
    <t>INTEGRAPMC, S.L.</t>
  </si>
  <si>
    <t>B64753049</t>
  </si>
  <si>
    <t>C21/0528</t>
  </si>
  <si>
    <t>Suministros</t>
  </si>
  <si>
    <t>C21/0529</t>
  </si>
  <si>
    <t>C21/0512</t>
  </si>
  <si>
    <t>Servicios</t>
  </si>
  <si>
    <t>C21/0675</t>
  </si>
  <si>
    <t>C21/0615</t>
  </si>
  <si>
    <t>Sustitución tubos fluorescentes IAF</t>
  </si>
  <si>
    <t>Sustitución iluminarias IAF</t>
  </si>
  <si>
    <t>Reparación baños y modificación iluminación IAF</t>
  </si>
  <si>
    <t>Montaje y desmontaje Sala de la Corona. Premio Aragonés Emprendimiento Social</t>
  </si>
  <si>
    <t>Reparación baños IAF</t>
  </si>
  <si>
    <t>Q5000654C</t>
  </si>
  <si>
    <t>2/2016</t>
  </si>
  <si>
    <t>ABIERTO TRAMITACION ANTICIPADA</t>
  </si>
  <si>
    <t>CONTRATACIÓN RESERVADA A CENTROS ESPECIALES DE EMPLEO DEL SERVICIO DE GESTIÓN DE LA RECEPCIÓN DEL CENTRO DE INVESTIGACIÓN BIOMÉDICA DE ARAGÓN (CIBA).</t>
  </si>
  <si>
    <t>10/2019</t>
  </si>
  <si>
    <t>12/12/2019</t>
  </si>
  <si>
    <t>CONTRATACIÓN RESERVADA A CENTROS ESPECIALES DE EMPLEO PARA EL SERVICIO DE RECOGIDA, TRANSPORTE Y GESTIÓN DE RESIDUOS SANITARIOS DEL CENTRO DE INVESTIGACIÓN BIOMÉDICA DE ARAGÓN (CIBA)</t>
  </si>
  <si>
    <t>ABIERTO SIMPLIFICADO (159.6) TRAMITACION ANTICIPADA</t>
  </si>
  <si>
    <t>SERVICIOS INTEGRALES
DE FINCAS DE ARAGÓN, S.L.</t>
  </si>
  <si>
    <t>B50856160</t>
  </si>
  <si>
    <t>SRCL CONSENUR CEE, S.A.</t>
  </si>
  <si>
    <t>A81098642</t>
  </si>
  <si>
    <t>FUNDACIÓN EMPRENDER EN ARAGÓN</t>
  </si>
  <si>
    <t>G50693191</t>
  </si>
  <si>
    <t>A6- 28/06/2021-1</t>
  </si>
  <si>
    <t xml:space="preserve">Traslado y recogida de materiales concurso IDEA </t>
  </si>
  <si>
    <t>MANIPULADOS SERVICIOS PICARRAL S.L</t>
  </si>
  <si>
    <t>INSTITUTO ARAGONÉS DE CIENCIAS DE LA SALUD</t>
  </si>
  <si>
    <t>JA44</t>
  </si>
  <si>
    <t>JA79</t>
  </si>
  <si>
    <t>ACONDICIONAMIENTO DE VIAL PARA HELIPUERTO PROVISIONAL</t>
  </si>
  <si>
    <t>TRABAJOS DE JARDINERIA EN INTERIOR (REF. MACETEROS)</t>
  </si>
  <si>
    <t>ANUAL</t>
  </si>
  <si>
    <t>B99216129</t>
  </si>
  <si>
    <t>21 314/ P419</t>
  </si>
  <si>
    <t>21 315/ P419</t>
  </si>
  <si>
    <t>Servicio de Restauracion Facultad Economia (SEA 21)</t>
  </si>
  <si>
    <t>Servicio de Restauracion Zaragoza Activan (SEA21)</t>
  </si>
  <si>
    <t>NOVO REHUM, S.L.U.</t>
  </si>
  <si>
    <t>A-22262266</t>
  </si>
  <si>
    <t>Nº 09/2021</t>
  </si>
  <si>
    <t>Este Contrato tiene por objeto, el servicio consistente en la prestación del servicio de limpieza de las instalaciones de Gestión de Residuos Huesca S.A.U. (GRHUSA), en el Vertedero de Residuos Domésticos y Comerciales de Huesca (Residuos Urbanos), por un plazo de duración de 2 Dos años desde la formalización, y sin posibilidad de prórroga a su finalización. El contrato se formalizó el 01/07/2020.(Periodo Octubre, Noviembre y Diciembre de 2021).</t>
  </si>
  <si>
    <t>C21/0923</t>
  </si>
  <si>
    <t>C21/0907</t>
  </si>
  <si>
    <t>Obras</t>
  </si>
  <si>
    <t>C21/0867</t>
  </si>
  <si>
    <t>C21/0817</t>
  </si>
  <si>
    <t>C21/0809</t>
  </si>
  <si>
    <t>C21/0819</t>
  </si>
  <si>
    <t>Suministros y sustitución grifos de lavabo IAF</t>
  </si>
  <si>
    <t>Colocación 12 sensores de movimiento  encendido automático de la luz</t>
  </si>
  <si>
    <t>Servicio de transporte IAF-Sala de la Corona Jornada "Perspectiva Tecnológic</t>
  </si>
  <si>
    <t>Montaje-desmontaje sala Hnos. Bayeu reunión presentación-defensa de proyectos  programa HEALTH TECH ARAGÓN</t>
  </si>
  <si>
    <t>Reparación ventanas y balconeras edificio IAF y servicios varios</t>
  </si>
  <si>
    <t>Catering café-networking presentación-defensa proyectos pase fase III del programa HEALTH TECH ARAGÓN</t>
  </si>
  <si>
    <t>MENOR</t>
  </si>
  <si>
    <t>Bolsa horas servicios recepción</t>
  </si>
  <si>
    <t>Folletos</t>
  </si>
  <si>
    <t>Bolsa horas apoyo administrativo</t>
  </si>
  <si>
    <t>CIERZO GESTIÓN, S.L.</t>
  </si>
  <si>
    <t>B50502699</t>
  </si>
  <si>
    <t>MANIPULADOS MONTEVEDADO S.L.U.</t>
  </si>
  <si>
    <r>
      <t>Ley 4/2020, de 30 de diciembre - Artículo 60.c) Debe enviarse trimestralmente a la Comisión de Hacienda, Presupuestos y Administración Pública de Las Cortes información relativa a: "</t>
    </r>
    <r>
      <rPr>
        <i/>
        <sz val="10"/>
        <rFont val="Arial"/>
        <family val="2"/>
      </rPr>
      <t>Grado de cumplimiento, por organismo o entidad concedente, del porcentaje de contratos reservados a los efectos del artículo 7 de la Ley 3/2011, de 24 de febrero, de medidas en materia de Contratos del Sector Público de Aragón, según lo establecido en la disposición adicional decimoctava de la presente ley</t>
    </r>
    <r>
      <rPr>
        <sz val="10"/>
        <rFont val="Arial"/>
        <family val="0"/>
      </rPr>
      <t xml:space="preserve"> (establece en el </t>
    </r>
    <r>
      <rPr>
        <b/>
        <sz val="10"/>
        <rFont val="Arial"/>
        <family val="2"/>
      </rPr>
      <t>3% el porcentaje mínimo de reservas sociales a aplicar sobre el importe total anual de su contratación de suministros y servicios precisos para su funcionamiento ordinario realizada en el último ejercicio cerrado</t>
    </r>
    <r>
      <rPr>
        <sz val="10"/>
        <rFont val="Arial"/>
        <family val="0"/>
      </rPr>
      <t>).</t>
    </r>
  </si>
  <si>
    <t>INSTITUTO ARAGONÉS DE CIENCIAS DE LA SALUD (IACS)</t>
  </si>
  <si>
    <t>SIMPLIFICADISIMO TRAMITACION ANTICIPADA</t>
  </si>
  <si>
    <t>CONTRATACIÓN RESERVADA A CENTROS ESPECIALES DE EMPLEO PARA EL
SERVICIO DE RECOGIDA, TRANSPORTE Y GESTIÓN DE RESIDUOS SANITARIOS DEL CENTRO DEL
CENTRO DE INVESTIGACIÓN BIOMÉDICA DE ARAGÓN (CIBA)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</si>
</sst>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C0A]dddd\,\ dd&quot; de &quot;mmmm&quot; de &quot;yyyy"/>
    <numFmt numFmtId="171" formatCode="0.000%"/>
    <numFmt numFmtId="172" formatCode="#,##0.00\ &quot;€&quot;"/>
    <numFmt numFmtId="173" formatCode="_-* #,##0.00\ [$€-C0A]_-;\-* #,##0.00\ [$€-C0A]_-;_-* &quot;-&quot;??\ [$€-C0A]_-;_-@_-"/>
    <numFmt numFmtId="174" formatCode="0.0"/>
    <numFmt numFmtId="175" formatCode="mmm\-yyyy"/>
  </numFmts>
  <fonts count="53">
    <font>
      <sz val="10"/>
      <name val="Arial"/>
      <family val="0"/>
    </font>
    <font>
      <i/>
      <sz val="9"/>
      <name val="Calibri"/>
      <family val="2"/>
    </font>
    <font>
      <sz val="9"/>
      <name val="Calibri"/>
      <family val="2"/>
    </font>
    <font>
      <sz val="8"/>
      <name val="Arial"/>
      <family val="2"/>
    </font>
    <font>
      <b/>
      <sz val="9"/>
      <name val="Calibri"/>
      <family val="2"/>
    </font>
    <font>
      <b/>
      <i/>
      <sz val="9"/>
      <name val="Calibri"/>
      <family val="2"/>
    </font>
    <font>
      <b/>
      <i/>
      <sz val="8"/>
      <name val="Calibri"/>
      <family val="2"/>
    </font>
    <font>
      <b/>
      <sz val="10"/>
      <name val="Arial"/>
      <family val="2"/>
    </font>
    <font>
      <i/>
      <sz val="10"/>
      <name val="Arial"/>
      <family val="2"/>
    </font>
    <font>
      <b/>
      <vertAlign val="superscript"/>
      <sz val="9"/>
      <name val="Calibri"/>
      <family val="2"/>
    </font>
    <font>
      <b/>
      <sz val="8"/>
      <name val="Tahoma"/>
      <family val="2"/>
    </font>
    <font>
      <sz val="8"/>
      <name val="Tahoma"/>
      <family val="2"/>
    </font>
    <font>
      <b/>
      <i/>
      <sz val="11"/>
      <name val="Calibri"/>
      <family val="2"/>
    </font>
    <font>
      <b/>
      <sz val="14"/>
      <name val="Calibri"/>
      <family val="2"/>
    </font>
    <font>
      <b/>
      <sz val="12"/>
      <color indexed="10"/>
      <name val="Calibri"/>
      <family val="2"/>
    </font>
    <font>
      <sz val="11"/>
      <color indexed="63"/>
      <name val="Corbel"/>
      <family val="2"/>
    </font>
    <font>
      <sz val="11"/>
      <color indexed="9"/>
      <name val="Corbel"/>
      <family val="2"/>
    </font>
    <font>
      <sz val="11"/>
      <color indexed="17"/>
      <name val="Corbel"/>
      <family val="2"/>
    </font>
    <font>
      <b/>
      <sz val="11"/>
      <color indexed="52"/>
      <name val="Corbel"/>
      <family val="2"/>
    </font>
    <font>
      <b/>
      <sz val="11"/>
      <color indexed="9"/>
      <name val="Corbel"/>
      <family val="2"/>
    </font>
    <font>
      <sz val="11"/>
      <color indexed="52"/>
      <name val="Corbel"/>
      <family val="2"/>
    </font>
    <font>
      <b/>
      <sz val="15"/>
      <color indexed="40"/>
      <name val="Corbel"/>
      <family val="2"/>
    </font>
    <font>
      <b/>
      <sz val="11"/>
      <color indexed="40"/>
      <name val="Corbel"/>
      <family val="2"/>
    </font>
    <font>
      <sz val="11"/>
      <color indexed="62"/>
      <name val="Corbel"/>
      <family val="2"/>
    </font>
    <font>
      <sz val="11"/>
      <color indexed="20"/>
      <name val="Corbel"/>
      <family val="2"/>
    </font>
    <font>
      <sz val="11"/>
      <color indexed="60"/>
      <name val="Corbel"/>
      <family val="2"/>
    </font>
    <font>
      <b/>
      <sz val="11"/>
      <color indexed="63"/>
      <name val="Corbel"/>
      <family val="2"/>
    </font>
    <font>
      <sz val="11"/>
      <color indexed="10"/>
      <name val="Corbel"/>
      <family val="2"/>
    </font>
    <font>
      <i/>
      <sz val="11"/>
      <color indexed="23"/>
      <name val="Corbel"/>
      <family val="2"/>
    </font>
    <font>
      <sz val="18"/>
      <color indexed="40"/>
      <name val="Corbel"/>
      <family val="2"/>
    </font>
    <font>
      <b/>
      <sz val="13"/>
      <color indexed="40"/>
      <name val="Corbel"/>
      <family val="2"/>
    </font>
    <font>
      <sz val="12"/>
      <color indexed="10"/>
      <name val="Arial"/>
      <family val="2"/>
    </font>
    <font>
      <sz val="8"/>
      <name val="Segoe UI"/>
      <family val="2"/>
    </font>
    <font>
      <sz val="11"/>
      <color theme="1"/>
      <name val="Corbel"/>
      <family val="2"/>
    </font>
    <font>
      <sz val="11"/>
      <color theme="0"/>
      <name val="Corbel"/>
      <family val="2"/>
    </font>
    <font>
      <sz val="11"/>
      <color rgb="FF006100"/>
      <name val="Corbel"/>
      <family val="2"/>
    </font>
    <font>
      <b/>
      <sz val="11"/>
      <color rgb="FFFA7D00"/>
      <name val="Corbel"/>
      <family val="2"/>
    </font>
    <font>
      <b/>
      <sz val="11"/>
      <color theme="0"/>
      <name val="Corbel"/>
      <family val="2"/>
    </font>
    <font>
      <sz val="11"/>
      <color rgb="FFFA7D00"/>
      <name val="Corbel"/>
      <family val="2"/>
    </font>
    <font>
      <b/>
      <sz val="15"/>
      <color theme="3"/>
      <name val="Corbel"/>
      <family val="2"/>
    </font>
    <font>
      <b/>
      <sz val="11"/>
      <color theme="3"/>
      <name val="Corbel"/>
      <family val="2"/>
    </font>
    <font>
      <sz val="11"/>
      <color rgb="FF3F3F76"/>
      <name val="Corbel"/>
      <family val="2"/>
    </font>
    <font>
      <sz val="11"/>
      <color rgb="FF9C0006"/>
      <name val="Corbel"/>
      <family val="2"/>
    </font>
    <font>
      <sz val="11"/>
      <color rgb="FF9C6500"/>
      <name val="Corbel"/>
      <family val="2"/>
    </font>
    <font>
      <b/>
      <sz val="11"/>
      <color rgb="FF3F3F3F"/>
      <name val="Corbel"/>
      <family val="2"/>
    </font>
    <font>
      <sz val="11"/>
      <color rgb="FFFF0000"/>
      <name val="Corbel"/>
      <family val="2"/>
    </font>
    <font>
      <i/>
      <sz val="11"/>
      <color rgb="FF7F7F7F"/>
      <name val="Corbel"/>
      <family val="2"/>
    </font>
    <font>
      <sz val="18"/>
      <color theme="3"/>
      <name val="Corbel"/>
      <family val="2"/>
    </font>
    <font>
      <b/>
      <sz val="13"/>
      <color theme="3"/>
      <name val="Corbel"/>
      <family val="2"/>
    </font>
    <font>
      <b/>
      <sz val="11"/>
      <color theme="1"/>
      <name val="Corbel"/>
      <family val="2"/>
    </font>
    <font>
      <b/>
      <sz val="12"/>
      <color rgb="FFFF0000"/>
      <name val="Calibri"/>
      <family val="2"/>
    </font>
    <font>
      <sz val="12"/>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2" tint="-0.0999699980020523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style="medium"/>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hair"/>
      <top>
        <color indexed="63"/>
      </top>
      <bottom style="medium"/>
    </border>
    <border>
      <left style="hair"/>
      <right style="medium"/>
      <top style="hair"/>
      <bottom style="medium"/>
    </border>
    <border>
      <left style="hair"/>
      <right style="hair"/>
      <top>
        <color indexed="63"/>
      </top>
      <bottom style="hair"/>
    </border>
    <border>
      <left style="hair"/>
      <right style="medium"/>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color indexed="63"/>
      </top>
      <bottom style="hair"/>
    </border>
    <border>
      <left style="hair"/>
      <right style="hair"/>
      <top style="hair"/>
      <bottom>
        <color indexed="63"/>
      </bottom>
    </border>
    <border>
      <left style="hair"/>
      <right style="medium"/>
      <top style="hair"/>
      <bottom>
        <color indexed="63"/>
      </bottom>
    </border>
    <border>
      <left style="hair"/>
      <right style="hair"/>
      <top>
        <color indexed="63"/>
      </top>
      <bottom>
        <color indexed="63"/>
      </bottom>
    </border>
    <border>
      <left style="hair"/>
      <right style="medium"/>
      <top>
        <color indexed="63"/>
      </top>
      <bottom>
        <color indexed="63"/>
      </bottom>
    </border>
    <border>
      <left>
        <color indexed="63"/>
      </left>
      <right style="hair"/>
      <top style="hair"/>
      <bottom style="hair"/>
    </border>
    <border>
      <left style="thin"/>
      <right>
        <color indexed="63"/>
      </right>
      <top>
        <color indexed="63"/>
      </top>
      <bottom style="medium"/>
    </border>
    <border>
      <left style="medium"/>
      <right style="hair"/>
      <top>
        <color indexed="63"/>
      </top>
      <bottom>
        <color indexed="63"/>
      </botto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14">
    <xf numFmtId="0" fontId="0" fillId="0" borderId="0" xfId="0" applyAlignment="1">
      <alignment/>
    </xf>
    <xf numFmtId="0" fontId="7" fillId="0" borderId="0" xfId="0" applyFont="1" applyAlignment="1">
      <alignment vertical="center"/>
    </xf>
    <xf numFmtId="0" fontId="4" fillId="0" borderId="10" xfId="0" applyFont="1" applyBorder="1" applyAlignment="1">
      <alignment horizontal="center" vertical="center" wrapText="1"/>
    </xf>
    <xf numFmtId="0" fontId="0" fillId="0" borderId="0" xfId="0" applyAlignment="1">
      <alignment vertical="center"/>
    </xf>
    <xf numFmtId="0" fontId="0" fillId="0" borderId="0" xfId="0" applyFont="1" applyAlignment="1">
      <alignment/>
    </xf>
    <xf numFmtId="0" fontId="0" fillId="0" borderId="0" xfId="0" applyFont="1" applyAlignment="1">
      <alignment vertical="top"/>
    </xf>
    <xf numFmtId="0" fontId="1" fillId="33" borderId="11" xfId="0" applyFont="1" applyFill="1" applyBorder="1" applyAlignment="1">
      <alignment horizontal="justify" vertical="center" wrapText="1"/>
    </xf>
    <xf numFmtId="0" fontId="1" fillId="33" borderId="12" xfId="0" applyFont="1" applyFill="1" applyBorder="1" applyAlignment="1">
      <alignment horizontal="justify" vertical="center" wrapText="1"/>
    </xf>
    <xf numFmtId="17" fontId="1" fillId="33" borderId="12" xfId="0" applyNumberFormat="1" applyFont="1" applyFill="1" applyBorder="1" applyAlignment="1">
      <alignment horizontal="justify" vertical="center" wrapText="1"/>
    </xf>
    <xf numFmtId="0" fontId="1" fillId="0" borderId="12" xfId="0" applyFont="1" applyBorder="1" applyAlignment="1">
      <alignment horizontal="left" vertical="center" wrapText="1"/>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center" vertical="center" wrapText="1"/>
    </xf>
    <xf numFmtId="14" fontId="1" fillId="0" borderId="12" xfId="0" applyNumberFormat="1" applyFont="1" applyBorder="1" applyAlignment="1">
      <alignment horizontal="center" vertical="center" wrapText="1"/>
    </xf>
    <xf numFmtId="0" fontId="0" fillId="0" borderId="0" xfId="0" applyAlignment="1">
      <alignment horizontal="center"/>
    </xf>
    <xf numFmtId="4" fontId="1" fillId="0" borderId="12" xfId="0" applyNumberFormat="1" applyFont="1" applyBorder="1" applyAlignment="1">
      <alignment horizontal="right" vertical="center" wrapText="1"/>
    </xf>
    <xf numFmtId="0" fontId="1" fillId="33" borderId="12" xfId="0" applyFont="1" applyFill="1" applyBorder="1" applyAlignment="1">
      <alignment horizontal="center" vertical="center" wrapText="1"/>
    </xf>
    <xf numFmtId="0" fontId="12" fillId="0" borderId="12" xfId="0" applyFont="1" applyFill="1" applyBorder="1" applyAlignment="1">
      <alignment horizontal="justify" vertical="center" wrapText="1"/>
    </xf>
    <xf numFmtId="0" fontId="1" fillId="34" borderId="14" xfId="0" applyFont="1" applyFill="1" applyBorder="1" applyAlignment="1">
      <alignment horizontal="justify" vertical="center" wrapText="1"/>
    </xf>
    <xf numFmtId="4" fontId="5" fillId="34" borderId="15" xfId="0" applyNumberFormat="1" applyFont="1" applyFill="1" applyBorder="1" applyAlignment="1">
      <alignment horizontal="right" vertical="center" wrapText="1"/>
    </xf>
    <xf numFmtId="10" fontId="5" fillId="34" borderId="16" xfId="0" applyNumberFormat="1" applyFont="1" applyFill="1" applyBorder="1" applyAlignment="1">
      <alignment horizontal="right" vertical="center" wrapText="1"/>
    </xf>
    <xf numFmtId="0" fontId="2" fillId="34" borderId="15" xfId="0" applyFont="1" applyFill="1" applyBorder="1" applyAlignment="1">
      <alignment horizontal="center" vertical="center" wrapText="1"/>
    </xf>
    <xf numFmtId="0" fontId="2" fillId="34" borderId="15" xfId="0" applyFont="1" applyFill="1" applyBorder="1" applyAlignment="1">
      <alignment horizontal="left" vertical="center" wrapText="1"/>
    </xf>
    <xf numFmtId="0" fontId="2" fillId="34" borderId="17" xfId="0" applyFont="1" applyFill="1" applyBorder="1" applyAlignment="1">
      <alignment horizontal="center" vertical="center" wrapText="1"/>
    </xf>
    <xf numFmtId="0" fontId="0" fillId="0" borderId="0" xfId="0" applyFont="1" applyAlignment="1">
      <alignment vertical="top"/>
    </xf>
    <xf numFmtId="0" fontId="0" fillId="0" borderId="0" xfId="0" applyFont="1" applyAlignment="1">
      <alignment/>
    </xf>
    <xf numFmtId="0" fontId="1" fillId="33" borderId="18" xfId="0" applyFont="1" applyFill="1" applyBorder="1" applyAlignment="1">
      <alignment horizontal="center" vertical="center" wrapText="1"/>
    </xf>
    <xf numFmtId="17" fontId="1" fillId="33" borderId="18" xfId="0" applyNumberFormat="1" applyFont="1" applyFill="1" applyBorder="1" applyAlignment="1">
      <alignment horizontal="justify" vertical="center" wrapText="1"/>
    </xf>
    <xf numFmtId="0" fontId="1" fillId="0" borderId="18" xfId="0" applyFont="1" applyBorder="1" applyAlignment="1">
      <alignment horizontal="left" vertical="center" wrapText="1"/>
    </xf>
    <xf numFmtId="14" fontId="1" fillId="0" borderId="18" xfId="0" applyNumberFormat="1" applyFont="1" applyBorder="1" applyAlignment="1">
      <alignment horizontal="center" vertical="center" wrapText="1"/>
    </xf>
    <xf numFmtId="4" fontId="1" fillId="0" borderId="18" xfId="0" applyNumberFormat="1" applyFont="1" applyBorder="1" applyAlignment="1">
      <alignment horizontal="right"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center" vertical="center" wrapText="1"/>
    </xf>
    <xf numFmtId="0" fontId="1" fillId="33" borderId="20" xfId="0" applyFont="1" applyFill="1" applyBorder="1" applyAlignment="1">
      <alignment horizontal="justify" vertical="center" wrapText="1"/>
    </xf>
    <xf numFmtId="0" fontId="1" fillId="33" borderId="21" xfId="0" applyFont="1" applyFill="1" applyBorder="1" applyAlignment="1">
      <alignment horizontal="center" vertical="center" wrapText="1"/>
    </xf>
    <xf numFmtId="17" fontId="1" fillId="33" borderId="21" xfId="0" applyNumberFormat="1" applyFont="1" applyFill="1" applyBorder="1" applyAlignment="1">
      <alignment horizontal="justify" vertical="center" wrapText="1"/>
    </xf>
    <xf numFmtId="0" fontId="1" fillId="0" borderId="21" xfId="0" applyFont="1" applyBorder="1" applyAlignment="1">
      <alignment horizontal="left" vertical="center" wrapText="1"/>
    </xf>
    <xf numFmtId="14" fontId="1" fillId="0" borderId="21" xfId="0" applyNumberFormat="1" applyFont="1" applyBorder="1" applyAlignment="1">
      <alignment horizontal="center" vertical="center" wrapText="1"/>
    </xf>
    <xf numFmtId="4" fontId="1" fillId="0" borderId="21" xfId="0" applyNumberFormat="1" applyFont="1" applyBorder="1" applyAlignment="1">
      <alignment horizontal="right" vertical="center" wrapText="1"/>
    </xf>
    <xf numFmtId="0" fontId="2" fillId="0" borderId="21" xfId="0" applyFont="1" applyBorder="1" applyAlignment="1">
      <alignment horizontal="center" vertical="center" wrapText="1"/>
    </xf>
    <xf numFmtId="0" fontId="2" fillId="0" borderId="21" xfId="0" applyFont="1" applyBorder="1" applyAlignment="1">
      <alignment horizontal="left" vertical="center" wrapText="1"/>
    </xf>
    <xf numFmtId="0" fontId="2" fillId="0" borderId="22" xfId="0" applyFont="1" applyBorder="1" applyAlignment="1">
      <alignment horizontal="center" vertical="center" wrapText="1"/>
    </xf>
    <xf numFmtId="0" fontId="1" fillId="33" borderId="23" xfId="0" applyFont="1" applyFill="1" applyBorder="1" applyAlignment="1">
      <alignment horizontal="justify" vertical="center" wrapText="1"/>
    </xf>
    <xf numFmtId="0" fontId="12" fillId="0" borderId="18" xfId="0" applyFont="1" applyFill="1" applyBorder="1" applyAlignment="1">
      <alignment horizontal="justify" vertical="center" wrapText="1"/>
    </xf>
    <xf numFmtId="10" fontId="5" fillId="34" borderId="15" xfId="0" applyNumberFormat="1" applyFont="1" applyFill="1" applyBorder="1" applyAlignment="1">
      <alignment horizontal="right" vertical="center" wrapText="1"/>
    </xf>
    <xf numFmtId="4" fontId="5" fillId="34" borderId="24" xfId="0" applyNumberFormat="1" applyFont="1" applyFill="1" applyBorder="1" applyAlignment="1">
      <alignment horizontal="right" vertical="center" wrapText="1"/>
    </xf>
    <xf numFmtId="10" fontId="5" fillId="34" borderId="24" xfId="0" applyNumberFormat="1" applyFont="1" applyFill="1" applyBorder="1" applyAlignment="1">
      <alignment horizontal="right" vertical="center" wrapText="1"/>
    </xf>
    <xf numFmtId="0" fontId="2" fillId="34" borderId="25" xfId="0" applyFont="1" applyFill="1" applyBorder="1" applyAlignment="1">
      <alignment horizontal="center" vertical="center" wrapText="1"/>
    </xf>
    <xf numFmtId="0" fontId="12" fillId="0" borderId="21" xfId="0" applyFont="1" applyFill="1" applyBorder="1" applyAlignment="1">
      <alignment horizontal="justify" vertical="center" wrapText="1"/>
    </xf>
    <xf numFmtId="0" fontId="2" fillId="34" borderId="24" xfId="0" applyFont="1" applyFill="1" applyBorder="1" applyAlignment="1">
      <alignment horizontal="center" vertical="center" wrapText="1"/>
    </xf>
    <xf numFmtId="0" fontId="2" fillId="34" borderId="24" xfId="0" applyFont="1" applyFill="1" applyBorder="1" applyAlignment="1">
      <alignment horizontal="left" vertical="center" wrapText="1"/>
    </xf>
    <xf numFmtId="0" fontId="1" fillId="0" borderId="26" xfId="0" applyFont="1" applyBorder="1" applyAlignment="1">
      <alignment horizontal="left" vertical="center" wrapText="1"/>
    </xf>
    <xf numFmtId="14" fontId="1" fillId="0" borderId="26" xfId="0" applyNumberFormat="1" applyFont="1" applyBorder="1" applyAlignment="1">
      <alignment horizontal="center" vertical="center" wrapText="1"/>
    </xf>
    <xf numFmtId="4" fontId="1" fillId="0" borderId="26" xfId="0" applyNumberFormat="1" applyFont="1" applyBorder="1" applyAlignment="1">
      <alignment horizontal="right" vertical="center" wrapText="1"/>
    </xf>
    <xf numFmtId="0" fontId="2" fillId="0" borderId="26" xfId="0" applyFont="1" applyBorder="1" applyAlignment="1">
      <alignment horizontal="center" vertical="center" wrapText="1"/>
    </xf>
    <xf numFmtId="0" fontId="2" fillId="0" borderId="26" xfId="0" applyFont="1" applyBorder="1" applyAlignment="1">
      <alignment horizontal="left" vertical="center" wrapText="1"/>
    </xf>
    <xf numFmtId="0" fontId="2" fillId="0" borderId="27" xfId="0" applyFont="1" applyBorder="1" applyAlignment="1">
      <alignment horizontal="center" vertical="center" wrapText="1"/>
    </xf>
    <xf numFmtId="4" fontId="1" fillId="0" borderId="28" xfId="0" applyNumberFormat="1" applyFont="1" applyBorder="1" applyAlignment="1">
      <alignment horizontal="right" vertical="center" wrapText="1"/>
    </xf>
    <xf numFmtId="172" fontId="1" fillId="0" borderId="21" xfId="0" applyNumberFormat="1" applyFont="1" applyBorder="1" applyAlignment="1">
      <alignment horizontal="right" vertical="center" wrapText="1"/>
    </xf>
    <xf numFmtId="0" fontId="1" fillId="33" borderId="24" xfId="0" applyFont="1" applyFill="1" applyBorder="1" applyAlignment="1">
      <alignment horizontal="justify" vertical="center" wrapText="1"/>
    </xf>
    <xf numFmtId="0" fontId="1" fillId="33" borderId="24" xfId="0" applyFont="1" applyFill="1" applyBorder="1" applyAlignment="1">
      <alignment horizontal="center" vertical="center" wrapText="1"/>
    </xf>
    <xf numFmtId="0" fontId="1" fillId="0" borderId="24" xfId="0" applyFont="1" applyBorder="1" applyAlignment="1">
      <alignment horizontal="left" vertical="center" wrapText="1"/>
    </xf>
    <xf numFmtId="14" fontId="1" fillId="0" borderId="24" xfId="0" applyNumberFormat="1" applyFont="1" applyBorder="1" applyAlignment="1">
      <alignment horizontal="center" vertical="center" wrapText="1"/>
    </xf>
    <xf numFmtId="4" fontId="1" fillId="0" borderId="24" xfId="0" applyNumberFormat="1" applyFont="1" applyBorder="1" applyAlignment="1">
      <alignment horizontal="right" vertical="center" wrapText="1"/>
    </xf>
    <xf numFmtId="0" fontId="2" fillId="0" borderId="24" xfId="0" applyFont="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center" vertical="center" wrapText="1"/>
    </xf>
    <xf numFmtId="1" fontId="1" fillId="33" borderId="18" xfId="0" applyNumberFormat="1" applyFont="1" applyFill="1" applyBorder="1" applyAlignment="1">
      <alignment horizontal="center" vertical="center" wrapText="1"/>
    </xf>
    <xf numFmtId="1" fontId="1" fillId="33" borderId="26" xfId="0" applyNumberFormat="1" applyFont="1" applyFill="1" applyBorder="1" applyAlignment="1">
      <alignment horizontal="center" vertical="center" wrapText="1"/>
    </xf>
    <xf numFmtId="1" fontId="1" fillId="33" borderId="12" xfId="0" applyNumberFormat="1" applyFont="1" applyFill="1" applyBorder="1" applyAlignment="1">
      <alignment horizontal="center" vertical="center" wrapText="1"/>
    </xf>
    <xf numFmtId="0" fontId="12" fillId="0" borderId="12" xfId="0" applyFont="1" applyFill="1" applyBorder="1" applyAlignment="1">
      <alignment horizontal="left" vertical="center" wrapText="1"/>
    </xf>
    <xf numFmtId="4" fontId="5" fillId="34" borderId="16" xfId="0" applyNumberFormat="1" applyFont="1" applyFill="1" applyBorder="1" applyAlignment="1">
      <alignment horizontal="right" vertical="center" wrapText="1"/>
    </xf>
    <xf numFmtId="1" fontId="1" fillId="33" borderId="24" xfId="0" applyNumberFormat="1" applyFont="1" applyFill="1" applyBorder="1" applyAlignment="1">
      <alignment horizontal="center" vertical="center" wrapText="1"/>
    </xf>
    <xf numFmtId="0" fontId="1" fillId="34" borderId="29" xfId="0" applyFont="1" applyFill="1" applyBorder="1" applyAlignment="1">
      <alignment horizontal="justify" vertical="center" wrapText="1"/>
    </xf>
    <xf numFmtId="17" fontId="1" fillId="33" borderId="18" xfId="0" applyNumberFormat="1" applyFont="1" applyFill="1" applyBorder="1" applyAlignment="1">
      <alignment horizontal="center" vertical="center" wrapText="1"/>
    </xf>
    <xf numFmtId="0" fontId="0" fillId="0" borderId="18" xfId="0" applyBorder="1" applyAlignment="1">
      <alignment vertical="center"/>
    </xf>
    <xf numFmtId="4" fontId="1" fillId="0" borderId="18" xfId="0" applyNumberFormat="1" applyFont="1" applyBorder="1" applyAlignment="1">
      <alignment horizontal="center" vertical="center" wrapText="1"/>
    </xf>
    <xf numFmtId="17" fontId="1" fillId="33" borderId="24" xfId="0" applyNumberFormat="1" applyFont="1" applyFill="1" applyBorder="1" applyAlignment="1">
      <alignment horizontal="justify" vertical="center" wrapText="1"/>
    </xf>
    <xf numFmtId="17" fontId="1" fillId="33" borderId="26" xfId="0" applyNumberFormat="1" applyFont="1" applyFill="1" applyBorder="1" applyAlignment="1">
      <alignment horizontal="justify" vertical="center" wrapText="1"/>
    </xf>
    <xf numFmtId="172" fontId="1" fillId="0" borderId="12" xfId="0" applyNumberFormat="1" applyFont="1" applyBorder="1" applyAlignment="1">
      <alignment horizontal="right" vertical="center" wrapText="1"/>
    </xf>
    <xf numFmtId="0" fontId="0" fillId="0" borderId="26" xfId="0" applyBorder="1" applyAlignment="1">
      <alignment vertical="center"/>
    </xf>
    <xf numFmtId="4" fontId="1" fillId="0" borderId="26" xfId="0" applyNumberFormat="1" applyFont="1" applyBorder="1" applyAlignment="1">
      <alignment horizontal="center" vertical="center" wrapText="1"/>
    </xf>
    <xf numFmtId="17" fontId="1" fillId="33" borderId="12" xfId="0" applyNumberFormat="1" applyFont="1" applyFill="1" applyBorder="1" applyAlignment="1">
      <alignment horizontal="center" vertical="center" wrapText="1"/>
    </xf>
    <xf numFmtId="0" fontId="1" fillId="33" borderId="30" xfId="0" applyFont="1" applyFill="1" applyBorder="1" applyAlignment="1">
      <alignment horizontal="justify" vertical="center" wrapText="1"/>
    </xf>
    <xf numFmtId="0" fontId="12" fillId="0" borderId="26" xfId="0" applyFont="1" applyFill="1" applyBorder="1" applyAlignment="1">
      <alignment horizontal="justify" vertical="center" wrapText="1"/>
    </xf>
    <xf numFmtId="0" fontId="1" fillId="33" borderId="26" xfId="0" applyFont="1" applyFill="1" applyBorder="1" applyAlignment="1">
      <alignment horizontal="center" vertical="center" wrapText="1"/>
    </xf>
    <xf numFmtId="0" fontId="50" fillId="32" borderId="31" xfId="0" applyFont="1" applyFill="1" applyBorder="1" applyAlignment="1" applyProtection="1">
      <alignment horizontal="center" vertical="center" wrapText="1"/>
      <protection locked="0"/>
    </xf>
    <xf numFmtId="0" fontId="51" fillId="32" borderId="10" xfId="0"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1" fillId="34" borderId="15" xfId="0" applyFont="1" applyFill="1" applyBorder="1" applyAlignment="1">
      <alignment horizontal="justify" vertical="center" wrapText="1"/>
    </xf>
    <xf numFmtId="0" fontId="0" fillId="34" borderId="15" xfId="0" applyFill="1" applyBorder="1" applyAlignment="1">
      <alignment wrapText="1"/>
    </xf>
    <xf numFmtId="0" fontId="4" fillId="0" borderId="32" xfId="0" applyFont="1" applyFill="1" applyBorder="1" applyAlignment="1">
      <alignment horizontal="center" vertical="center" wrapText="1"/>
    </xf>
    <xf numFmtId="0" fontId="0" fillId="0" borderId="33" xfId="0" applyBorder="1" applyAlignment="1">
      <alignment horizontal="center" vertical="center" wrapText="1"/>
    </xf>
    <xf numFmtId="0" fontId="4" fillId="0" borderId="34" xfId="0" applyFont="1" applyBorder="1" applyAlignment="1">
      <alignment horizontal="center" vertical="center" wrapText="1"/>
    </xf>
    <xf numFmtId="0" fontId="0" fillId="0" borderId="0" xfId="0" applyAlignment="1">
      <alignment horizontal="center" vertical="center" wrapText="1"/>
    </xf>
    <xf numFmtId="0" fontId="13" fillId="35" borderId="31" xfId="0" applyFont="1" applyFill="1" applyBorder="1" applyAlignment="1">
      <alignment horizontal="center" vertical="center" wrapText="1"/>
    </xf>
    <xf numFmtId="0" fontId="13" fillId="35" borderId="35" xfId="0" applyFont="1" applyFill="1" applyBorder="1" applyAlignment="1">
      <alignment horizontal="center" vertical="center" wrapText="1"/>
    </xf>
    <xf numFmtId="0" fontId="13" fillId="35" borderId="10" xfId="0" applyFont="1" applyFill="1" applyBorder="1" applyAlignment="1">
      <alignment horizontal="center" vertical="center" wrapText="1"/>
    </xf>
    <xf numFmtId="0" fontId="14" fillId="32" borderId="31" xfId="0" applyFont="1" applyFill="1" applyBorder="1" applyAlignment="1">
      <alignment horizontal="center" vertical="center" wrapText="1"/>
    </xf>
    <xf numFmtId="0" fontId="14" fillId="32" borderId="35" xfId="0" applyFont="1" applyFill="1" applyBorder="1" applyAlignment="1">
      <alignment horizontal="center" vertical="center" wrapText="1"/>
    </xf>
    <xf numFmtId="0" fontId="14" fillId="32" borderId="10" xfId="0" applyFont="1" applyFill="1" applyBorder="1" applyAlignment="1">
      <alignment horizontal="center" vertical="center" wrapText="1"/>
    </xf>
    <xf numFmtId="0" fontId="0" fillId="0" borderId="36" xfId="0" applyNumberFormat="1" applyFont="1" applyBorder="1" applyAlignment="1">
      <alignment horizontal="justify" vertical="center" wrapText="1"/>
    </xf>
    <xf numFmtId="0" fontId="0" fillId="0" borderId="36" xfId="0" applyNumberFormat="1" applyBorder="1" applyAlignment="1">
      <alignment horizontal="justify" vertical="center" wrapText="1"/>
    </xf>
    <xf numFmtId="0" fontId="4" fillId="0" borderId="37" xfId="0" applyFont="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Con bandas">
      <a:dk1>
        <a:srgbClr val="2C2C2C"/>
      </a:dk1>
      <a:lt1>
        <a:sysClr val="window" lastClr="FFFFFF"/>
      </a:lt1>
      <a:dk2>
        <a:srgbClr val="099BDD"/>
      </a:dk2>
      <a:lt2>
        <a:srgbClr val="F2F2F2"/>
      </a:lt2>
      <a:accent1>
        <a:srgbClr val="FFC000"/>
      </a:accent1>
      <a:accent2>
        <a:srgbClr val="A5D028"/>
      </a:accent2>
      <a:accent3>
        <a:srgbClr val="08CC78"/>
      </a:accent3>
      <a:accent4>
        <a:srgbClr val="F24099"/>
      </a:accent4>
      <a:accent5>
        <a:srgbClr val="828288"/>
      </a:accent5>
      <a:accent6>
        <a:srgbClr val="F56617"/>
      </a:accent6>
      <a:hlink>
        <a:srgbClr val="005DBA"/>
      </a:hlink>
      <a:folHlink>
        <a:srgbClr val="6C606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6"/>
  <sheetViews>
    <sheetView tabSelected="1" zoomScale="115" zoomScaleNormal="115" zoomScalePageLayoutView="0" workbookViewId="0" topLeftCell="A1">
      <pane ySplit="6" topLeftCell="A29" activePane="bottomLeft" state="frozen"/>
      <selection pane="topLeft" activeCell="A1" sqref="A1"/>
      <selection pane="bottomLeft" activeCell="F32" sqref="F32"/>
    </sheetView>
  </sheetViews>
  <sheetFormatPr defaultColWidth="11.421875" defaultRowHeight="12.75"/>
  <cols>
    <col min="1" max="1" width="4.7109375" style="0" customWidth="1"/>
    <col min="2" max="2" width="37.00390625" style="0" customWidth="1"/>
    <col min="3" max="3" width="12.00390625" style="14" customWidth="1"/>
    <col min="4" max="4" width="13.57421875" style="0" customWidth="1"/>
    <col min="5" max="5" width="12.8515625" style="0" customWidth="1"/>
    <col min="6" max="6" width="14.8515625" style="0" customWidth="1"/>
    <col min="7" max="7" width="12.8515625" style="14" customWidth="1"/>
    <col min="8" max="8" width="46.00390625" style="0" customWidth="1"/>
    <col min="9" max="10" width="16.57421875" style="0" customWidth="1"/>
    <col min="11" max="11" width="14.421875" style="0" customWidth="1"/>
    <col min="12" max="12" width="34.140625" style="0" customWidth="1"/>
    <col min="13" max="13" width="15.421875" style="0" customWidth="1"/>
  </cols>
  <sheetData>
    <row r="1" spans="1:15" ht="19.5" customHeight="1" thickBot="1">
      <c r="A1" s="100" t="s">
        <v>2</v>
      </c>
      <c r="B1" s="100"/>
      <c r="C1" s="100"/>
      <c r="D1" s="100"/>
      <c r="E1" s="100"/>
      <c r="F1" s="100"/>
      <c r="G1" s="100"/>
      <c r="H1" s="100"/>
      <c r="I1" s="100"/>
      <c r="J1" s="100"/>
      <c r="K1" s="100"/>
      <c r="L1" s="100"/>
      <c r="M1" s="100"/>
      <c r="O1" s="24" t="s">
        <v>34</v>
      </c>
    </row>
    <row r="2" spans="1:15" ht="19.5" customHeight="1" thickBot="1">
      <c r="A2" s="101" t="s">
        <v>82</v>
      </c>
      <c r="B2" s="102"/>
      <c r="C2" s="102"/>
      <c r="D2" s="102"/>
      <c r="E2" s="102"/>
      <c r="F2" s="102"/>
      <c r="G2" s="102"/>
      <c r="H2" s="102"/>
      <c r="I2" s="102"/>
      <c r="J2" s="102"/>
      <c r="K2" s="102"/>
      <c r="L2" s="102"/>
      <c r="M2" s="103"/>
      <c r="O2" s="25" t="s">
        <v>35</v>
      </c>
    </row>
    <row r="3" spans="1:15" ht="45" customHeight="1" thickBot="1">
      <c r="A3" s="107" t="s">
        <v>171</v>
      </c>
      <c r="B3" s="108"/>
      <c r="C3" s="108"/>
      <c r="D3" s="108"/>
      <c r="E3" s="108"/>
      <c r="F3" s="108"/>
      <c r="G3" s="108"/>
      <c r="H3" s="108"/>
      <c r="I3" s="108"/>
      <c r="J3" s="108"/>
      <c r="K3" s="108"/>
      <c r="L3" s="108"/>
      <c r="M3" s="108"/>
      <c r="O3" s="24"/>
    </row>
    <row r="4" spans="1:15" ht="30" customHeight="1" thickBot="1">
      <c r="A4" s="104" t="s">
        <v>20</v>
      </c>
      <c r="B4" s="105"/>
      <c r="C4" s="105"/>
      <c r="D4" s="105"/>
      <c r="E4" s="105"/>
      <c r="F4" s="105"/>
      <c r="G4" s="105"/>
      <c r="H4" s="105"/>
      <c r="I4" s="105"/>
      <c r="J4" s="105"/>
      <c r="K4" s="106"/>
      <c r="L4" s="87" t="s">
        <v>141</v>
      </c>
      <c r="M4" s="88"/>
      <c r="O4" s="25"/>
    </row>
    <row r="5" spans="1:13" s="1" customFormat="1" ht="21.75" customHeight="1" thickBot="1">
      <c r="A5" s="112"/>
      <c r="B5" s="89" t="s">
        <v>11</v>
      </c>
      <c r="C5" s="89" t="s">
        <v>9</v>
      </c>
      <c r="D5" s="97" t="s">
        <v>7</v>
      </c>
      <c r="E5" s="89" t="s">
        <v>0</v>
      </c>
      <c r="F5" s="89" t="s">
        <v>5</v>
      </c>
      <c r="G5" s="91" t="s">
        <v>6</v>
      </c>
      <c r="H5" s="93" t="s">
        <v>1</v>
      </c>
      <c r="I5" s="91" t="s">
        <v>10</v>
      </c>
      <c r="J5" s="91" t="s">
        <v>28</v>
      </c>
      <c r="K5" s="109" t="s">
        <v>3</v>
      </c>
      <c r="L5" s="110"/>
      <c r="M5" s="111"/>
    </row>
    <row r="6" spans="1:13" s="1" customFormat="1" ht="37.5" customHeight="1" thickBot="1">
      <c r="A6" s="113"/>
      <c r="B6" s="90" t="s">
        <v>11</v>
      </c>
      <c r="C6" s="90" t="s">
        <v>9</v>
      </c>
      <c r="D6" s="98" t="s">
        <v>7</v>
      </c>
      <c r="E6" s="90"/>
      <c r="F6" s="90"/>
      <c r="G6" s="99"/>
      <c r="H6" s="94"/>
      <c r="I6" s="92"/>
      <c r="J6" s="92"/>
      <c r="K6" s="2" t="s">
        <v>4</v>
      </c>
      <c r="L6" s="2"/>
      <c r="M6" s="2" t="s">
        <v>8</v>
      </c>
    </row>
    <row r="7" spans="1:15" s="3" customFormat="1" ht="30" customHeight="1">
      <c r="A7" s="34">
        <v>1</v>
      </c>
      <c r="B7" s="49" t="s">
        <v>27</v>
      </c>
      <c r="C7" s="35" t="s">
        <v>15</v>
      </c>
      <c r="D7" s="36" t="s">
        <v>72</v>
      </c>
      <c r="E7" s="37" t="s">
        <v>12</v>
      </c>
      <c r="F7" s="37" t="s">
        <v>16</v>
      </c>
      <c r="G7" s="38">
        <v>44265</v>
      </c>
      <c r="H7" s="37" t="s">
        <v>73</v>
      </c>
      <c r="I7" s="39">
        <v>580.44</v>
      </c>
      <c r="J7" s="39"/>
      <c r="K7" s="40" t="s">
        <v>14</v>
      </c>
      <c r="L7" s="41" t="s">
        <v>17</v>
      </c>
      <c r="M7" s="42" t="s">
        <v>18</v>
      </c>
      <c r="O7" s="5"/>
    </row>
    <row r="8" spans="1:13" s="3" customFormat="1" ht="30" customHeight="1">
      <c r="A8" s="6">
        <v>2</v>
      </c>
      <c r="B8" s="17" t="s">
        <v>27</v>
      </c>
      <c r="C8" s="16" t="s">
        <v>15</v>
      </c>
      <c r="D8" s="7" t="s">
        <v>74</v>
      </c>
      <c r="E8" s="9" t="s">
        <v>12</v>
      </c>
      <c r="F8" s="9" t="s">
        <v>16</v>
      </c>
      <c r="G8" s="13">
        <v>44257</v>
      </c>
      <c r="H8" s="9" t="s">
        <v>75</v>
      </c>
      <c r="I8" s="15">
        <v>814.33</v>
      </c>
      <c r="J8" s="15"/>
      <c r="K8" s="10" t="s">
        <v>13</v>
      </c>
      <c r="L8" s="11" t="s">
        <v>17</v>
      </c>
      <c r="M8" s="12" t="s">
        <v>18</v>
      </c>
    </row>
    <row r="9" spans="1:13" s="3" customFormat="1" ht="30" customHeight="1">
      <c r="A9" s="6">
        <v>3</v>
      </c>
      <c r="B9" s="17" t="s">
        <v>27</v>
      </c>
      <c r="C9" s="16" t="s">
        <v>15</v>
      </c>
      <c r="D9" s="7" t="s">
        <v>76</v>
      </c>
      <c r="E9" s="9" t="s">
        <v>12</v>
      </c>
      <c r="F9" s="9" t="s">
        <v>16</v>
      </c>
      <c r="G9" s="13">
        <v>44280</v>
      </c>
      <c r="H9" s="9" t="s">
        <v>77</v>
      </c>
      <c r="I9" s="15">
        <v>130.68</v>
      </c>
      <c r="J9" s="15"/>
      <c r="K9" s="10" t="s">
        <v>13</v>
      </c>
      <c r="L9" s="11" t="s">
        <v>17</v>
      </c>
      <c r="M9" s="12" t="s">
        <v>18</v>
      </c>
    </row>
    <row r="10" spans="1:13" s="3" customFormat="1" ht="30" customHeight="1">
      <c r="A10" s="6">
        <v>4</v>
      </c>
      <c r="B10" s="17" t="s">
        <v>27</v>
      </c>
      <c r="C10" s="61" t="s">
        <v>15</v>
      </c>
      <c r="D10" s="60" t="s">
        <v>78</v>
      </c>
      <c r="E10" s="62" t="s">
        <v>12</v>
      </c>
      <c r="F10" s="62" t="s">
        <v>16</v>
      </c>
      <c r="G10" s="63">
        <v>44245</v>
      </c>
      <c r="H10" s="62" t="s">
        <v>79</v>
      </c>
      <c r="I10" s="64">
        <v>4617.36</v>
      </c>
      <c r="J10" s="64"/>
      <c r="K10" s="65" t="s">
        <v>13</v>
      </c>
      <c r="L10" s="66" t="s">
        <v>80</v>
      </c>
      <c r="M10" s="67" t="s">
        <v>29</v>
      </c>
    </row>
    <row r="11" spans="1:13" s="3" customFormat="1" ht="30" customHeight="1">
      <c r="A11" s="6">
        <v>5</v>
      </c>
      <c r="B11" s="17" t="s">
        <v>27</v>
      </c>
      <c r="C11" s="61" t="s">
        <v>15</v>
      </c>
      <c r="D11" s="60" t="s">
        <v>85</v>
      </c>
      <c r="E11" s="62" t="s">
        <v>12</v>
      </c>
      <c r="F11" s="62" t="s">
        <v>16</v>
      </c>
      <c r="G11" s="63">
        <v>44362</v>
      </c>
      <c r="H11" s="62" t="s">
        <v>87</v>
      </c>
      <c r="I11" s="64">
        <v>314.6</v>
      </c>
      <c r="J11" s="64"/>
      <c r="K11" s="65" t="s">
        <v>14</v>
      </c>
      <c r="L11" s="66" t="s">
        <v>17</v>
      </c>
      <c r="M11" s="67" t="s">
        <v>18</v>
      </c>
    </row>
    <row r="12" spans="1:13" s="3" customFormat="1" ht="30" customHeight="1">
      <c r="A12" s="6">
        <v>6</v>
      </c>
      <c r="B12" s="17" t="s">
        <v>27</v>
      </c>
      <c r="C12" s="61" t="s">
        <v>15</v>
      </c>
      <c r="D12" s="60" t="s">
        <v>86</v>
      </c>
      <c r="E12" s="62" t="s">
        <v>12</v>
      </c>
      <c r="F12" s="62" t="s">
        <v>16</v>
      </c>
      <c r="G12" s="63">
        <v>44305</v>
      </c>
      <c r="H12" s="62" t="s">
        <v>88</v>
      </c>
      <c r="I12" s="64">
        <v>184</v>
      </c>
      <c r="J12" s="64"/>
      <c r="K12" s="65" t="s">
        <v>14</v>
      </c>
      <c r="L12" s="66" t="s">
        <v>89</v>
      </c>
      <c r="M12" s="67" t="s">
        <v>90</v>
      </c>
    </row>
    <row r="13" spans="1:13" s="3" customFormat="1" ht="30" customHeight="1">
      <c r="A13" s="6">
        <v>7</v>
      </c>
      <c r="B13" s="17" t="s">
        <v>27</v>
      </c>
      <c r="C13" s="61" t="s">
        <v>15</v>
      </c>
      <c r="D13" s="60" t="s">
        <v>107</v>
      </c>
      <c r="E13" s="62" t="s">
        <v>108</v>
      </c>
      <c r="F13" s="62" t="s">
        <v>16</v>
      </c>
      <c r="G13" s="63">
        <v>44383</v>
      </c>
      <c r="H13" s="62" t="s">
        <v>114</v>
      </c>
      <c r="I13" s="64">
        <v>239.58</v>
      </c>
      <c r="J13" s="64"/>
      <c r="K13" s="65" t="s">
        <v>14</v>
      </c>
      <c r="L13" s="66" t="s">
        <v>17</v>
      </c>
      <c r="M13" s="67" t="s">
        <v>18</v>
      </c>
    </row>
    <row r="14" spans="1:13" s="3" customFormat="1" ht="30" customHeight="1">
      <c r="A14" s="6">
        <v>8</v>
      </c>
      <c r="B14" s="17" t="s">
        <v>27</v>
      </c>
      <c r="C14" s="61" t="s">
        <v>15</v>
      </c>
      <c r="D14" s="60" t="s">
        <v>109</v>
      </c>
      <c r="E14" s="62" t="s">
        <v>108</v>
      </c>
      <c r="F14" s="62" t="s">
        <v>16</v>
      </c>
      <c r="G14" s="63">
        <v>44383</v>
      </c>
      <c r="H14" s="62" t="s">
        <v>115</v>
      </c>
      <c r="I14" s="64">
        <v>152.46</v>
      </c>
      <c r="J14" s="64"/>
      <c r="K14" s="65" t="s">
        <v>14</v>
      </c>
      <c r="L14" s="66" t="s">
        <v>17</v>
      </c>
      <c r="M14" s="67" t="s">
        <v>18</v>
      </c>
    </row>
    <row r="15" spans="1:13" s="3" customFormat="1" ht="30" customHeight="1">
      <c r="A15" s="6">
        <v>9</v>
      </c>
      <c r="B15" s="17" t="s">
        <v>27</v>
      </c>
      <c r="C15" s="61" t="s">
        <v>15</v>
      </c>
      <c r="D15" s="60" t="s">
        <v>110</v>
      </c>
      <c r="E15" s="62" t="s">
        <v>111</v>
      </c>
      <c r="F15" s="62" t="s">
        <v>16</v>
      </c>
      <c r="G15" s="63">
        <v>44385</v>
      </c>
      <c r="H15" s="62" t="s">
        <v>116</v>
      </c>
      <c r="I15" s="64">
        <v>248.05</v>
      </c>
      <c r="J15" s="64"/>
      <c r="K15" s="65" t="s">
        <v>14</v>
      </c>
      <c r="L15" s="66" t="s">
        <v>17</v>
      </c>
      <c r="M15" s="67" t="s">
        <v>18</v>
      </c>
    </row>
    <row r="16" spans="1:13" s="3" customFormat="1" ht="30" customHeight="1">
      <c r="A16" s="6">
        <v>10</v>
      </c>
      <c r="B16" s="17" t="s">
        <v>27</v>
      </c>
      <c r="C16" s="61" t="s">
        <v>15</v>
      </c>
      <c r="D16" s="60" t="s">
        <v>112</v>
      </c>
      <c r="E16" s="62" t="s">
        <v>111</v>
      </c>
      <c r="F16" s="62" t="s">
        <v>16</v>
      </c>
      <c r="G16" s="63">
        <v>44463</v>
      </c>
      <c r="H16" s="62" t="s">
        <v>117</v>
      </c>
      <c r="I16" s="64">
        <v>153.67</v>
      </c>
      <c r="J16" s="64"/>
      <c r="K16" s="65" t="s">
        <v>14</v>
      </c>
      <c r="L16" s="66" t="s">
        <v>89</v>
      </c>
      <c r="M16" s="67" t="s">
        <v>90</v>
      </c>
    </row>
    <row r="17" spans="1:13" s="3" customFormat="1" ht="30" customHeight="1">
      <c r="A17" s="6">
        <v>11</v>
      </c>
      <c r="B17" s="17" t="s">
        <v>27</v>
      </c>
      <c r="C17" s="61" t="s">
        <v>15</v>
      </c>
      <c r="D17" s="60" t="s">
        <v>113</v>
      </c>
      <c r="E17" s="62" t="s">
        <v>111</v>
      </c>
      <c r="F17" s="62" t="s">
        <v>16</v>
      </c>
      <c r="G17" s="63">
        <v>44400</v>
      </c>
      <c r="H17" s="62" t="s">
        <v>118</v>
      </c>
      <c r="I17" s="64">
        <v>248.05</v>
      </c>
      <c r="J17" s="64"/>
      <c r="K17" s="65" t="s">
        <v>14</v>
      </c>
      <c r="L17" s="66" t="s">
        <v>17</v>
      </c>
      <c r="M17" s="67" t="s">
        <v>18</v>
      </c>
    </row>
    <row r="18" spans="1:13" s="3" customFormat="1" ht="30" customHeight="1">
      <c r="A18" s="6">
        <v>12</v>
      </c>
      <c r="B18" s="17" t="s">
        <v>27</v>
      </c>
      <c r="C18" s="61" t="s">
        <v>15</v>
      </c>
      <c r="D18" s="60" t="s">
        <v>151</v>
      </c>
      <c r="E18" s="62" t="s">
        <v>108</v>
      </c>
      <c r="F18" s="62" t="s">
        <v>16</v>
      </c>
      <c r="G18" s="63">
        <v>44540</v>
      </c>
      <c r="H18" s="62" t="s">
        <v>158</v>
      </c>
      <c r="I18" s="64">
        <v>1960.2</v>
      </c>
      <c r="J18" s="64"/>
      <c r="K18" s="65" t="s">
        <v>14</v>
      </c>
      <c r="L18" s="66" t="s">
        <v>17</v>
      </c>
      <c r="M18" s="67" t="s">
        <v>18</v>
      </c>
    </row>
    <row r="19" spans="1:13" s="3" customFormat="1" ht="30" customHeight="1">
      <c r="A19" s="6">
        <v>13</v>
      </c>
      <c r="B19" s="17" t="s">
        <v>27</v>
      </c>
      <c r="C19" s="61" t="s">
        <v>15</v>
      </c>
      <c r="D19" s="60" t="s">
        <v>152</v>
      </c>
      <c r="E19" s="62" t="s">
        <v>153</v>
      </c>
      <c r="F19" s="62" t="s">
        <v>16</v>
      </c>
      <c r="G19" s="63">
        <v>44522</v>
      </c>
      <c r="H19" s="62" t="s">
        <v>159</v>
      </c>
      <c r="I19" s="64">
        <v>1679.96</v>
      </c>
      <c r="J19" s="64"/>
      <c r="K19" s="65" t="s">
        <v>14</v>
      </c>
      <c r="L19" s="66" t="s">
        <v>17</v>
      </c>
      <c r="M19" s="67" t="s">
        <v>18</v>
      </c>
    </row>
    <row r="20" spans="1:13" s="3" customFormat="1" ht="30" customHeight="1">
      <c r="A20" s="6">
        <v>14</v>
      </c>
      <c r="B20" s="17" t="s">
        <v>27</v>
      </c>
      <c r="C20" s="61" t="s">
        <v>15</v>
      </c>
      <c r="D20" s="60" t="s">
        <v>154</v>
      </c>
      <c r="E20" s="62" t="s">
        <v>111</v>
      </c>
      <c r="F20" s="62" t="s">
        <v>16</v>
      </c>
      <c r="G20" s="63">
        <v>44523</v>
      </c>
      <c r="H20" s="62" t="s">
        <v>160</v>
      </c>
      <c r="I20" s="64">
        <v>121</v>
      </c>
      <c r="J20" s="64"/>
      <c r="K20" s="65" t="s">
        <v>14</v>
      </c>
      <c r="L20" s="66" t="s">
        <v>89</v>
      </c>
      <c r="M20" s="67" t="s">
        <v>90</v>
      </c>
    </row>
    <row r="21" spans="1:13" s="3" customFormat="1" ht="30" customHeight="1">
      <c r="A21" s="6">
        <v>15</v>
      </c>
      <c r="B21" s="17" t="s">
        <v>27</v>
      </c>
      <c r="C21" s="61" t="s">
        <v>15</v>
      </c>
      <c r="D21" s="60" t="s">
        <v>155</v>
      </c>
      <c r="E21" s="62" t="s">
        <v>111</v>
      </c>
      <c r="F21" s="62" t="s">
        <v>16</v>
      </c>
      <c r="G21" s="63">
        <v>44496</v>
      </c>
      <c r="H21" s="62" t="s">
        <v>161</v>
      </c>
      <c r="I21" s="64">
        <v>200</v>
      </c>
      <c r="J21" s="64"/>
      <c r="K21" s="65" t="s">
        <v>14</v>
      </c>
      <c r="L21" s="66" t="s">
        <v>89</v>
      </c>
      <c r="M21" s="67" t="s">
        <v>90</v>
      </c>
    </row>
    <row r="22" spans="1:13" s="3" customFormat="1" ht="30" customHeight="1">
      <c r="A22" s="6">
        <v>16</v>
      </c>
      <c r="B22" s="17" t="s">
        <v>27</v>
      </c>
      <c r="C22" s="61" t="s">
        <v>15</v>
      </c>
      <c r="D22" s="60" t="s">
        <v>156</v>
      </c>
      <c r="E22" s="62" t="s">
        <v>111</v>
      </c>
      <c r="F22" s="62" t="s">
        <v>16</v>
      </c>
      <c r="G22" s="63">
        <v>44504</v>
      </c>
      <c r="H22" s="62" t="s">
        <v>162</v>
      </c>
      <c r="I22" s="64">
        <v>1500</v>
      </c>
      <c r="J22" s="64"/>
      <c r="K22" s="65" t="s">
        <v>14</v>
      </c>
      <c r="L22" s="66" t="s">
        <v>17</v>
      </c>
      <c r="M22" s="67" t="s">
        <v>18</v>
      </c>
    </row>
    <row r="23" spans="1:13" s="3" customFormat="1" ht="30" customHeight="1">
      <c r="A23" s="6">
        <v>17</v>
      </c>
      <c r="B23" s="17" t="s">
        <v>27</v>
      </c>
      <c r="C23" s="61" t="s">
        <v>15</v>
      </c>
      <c r="D23" s="60" t="s">
        <v>157</v>
      </c>
      <c r="E23" s="62" t="s">
        <v>111</v>
      </c>
      <c r="F23" s="62" t="s">
        <v>16</v>
      </c>
      <c r="G23" s="63">
        <v>44495</v>
      </c>
      <c r="H23" s="62" t="s">
        <v>163</v>
      </c>
      <c r="I23" s="64">
        <v>299.97</v>
      </c>
      <c r="J23" s="64"/>
      <c r="K23" s="65" t="s">
        <v>13</v>
      </c>
      <c r="L23" s="66" t="s">
        <v>147</v>
      </c>
      <c r="M23" s="67" t="s">
        <v>142</v>
      </c>
    </row>
    <row r="24" spans="1:15" s="3" customFormat="1" ht="30" customHeight="1" thickBot="1">
      <c r="A24" s="18"/>
      <c r="B24" s="95" t="s">
        <v>19</v>
      </c>
      <c r="C24" s="96"/>
      <c r="D24" s="96"/>
      <c r="E24" s="96"/>
      <c r="F24" s="96"/>
      <c r="G24" s="96"/>
      <c r="H24" s="96"/>
      <c r="I24" s="19">
        <f>SUM(I7:I23)</f>
        <v>13444.35</v>
      </c>
      <c r="J24" s="45">
        <v>0.0716</v>
      </c>
      <c r="K24" s="21"/>
      <c r="L24" s="22"/>
      <c r="M24" s="23"/>
      <c r="O24" s="4"/>
    </row>
    <row r="25" spans="1:15" s="3" customFormat="1" ht="30">
      <c r="A25" s="43">
        <v>1</v>
      </c>
      <c r="B25" s="44" t="s">
        <v>26</v>
      </c>
      <c r="C25" s="26" t="s">
        <v>70</v>
      </c>
      <c r="D25" s="75" t="s">
        <v>36</v>
      </c>
      <c r="E25" s="28" t="s">
        <v>52</v>
      </c>
      <c r="F25" s="28" t="s">
        <v>51</v>
      </c>
      <c r="G25" s="29">
        <v>44223</v>
      </c>
      <c r="H25" s="28" t="s">
        <v>71</v>
      </c>
      <c r="I25" s="30">
        <v>43.1</v>
      </c>
      <c r="J25" s="30"/>
      <c r="K25" s="31" t="s">
        <v>13</v>
      </c>
      <c r="L25" s="32" t="s">
        <v>37</v>
      </c>
      <c r="M25" s="33" t="s">
        <v>38</v>
      </c>
      <c r="O25" s="5"/>
    </row>
    <row r="26" spans="1:15" s="3" customFormat="1" ht="30" customHeight="1">
      <c r="A26" s="43">
        <v>2</v>
      </c>
      <c r="B26" s="44" t="s">
        <v>26</v>
      </c>
      <c r="C26" s="16" t="s">
        <v>70</v>
      </c>
      <c r="D26" s="83" t="s">
        <v>36</v>
      </c>
      <c r="E26" s="9" t="s">
        <v>52</v>
      </c>
      <c r="F26" s="9" t="s">
        <v>51</v>
      </c>
      <c r="G26" s="13">
        <v>44312</v>
      </c>
      <c r="H26" s="9" t="s">
        <v>91</v>
      </c>
      <c r="I26" s="15">
        <v>299.11</v>
      </c>
      <c r="J26" s="15"/>
      <c r="K26" s="10" t="s">
        <v>13</v>
      </c>
      <c r="L26" s="11" t="s">
        <v>37</v>
      </c>
      <c r="M26" s="12" t="s">
        <v>92</v>
      </c>
      <c r="O26" s="5"/>
    </row>
    <row r="27" spans="1:15" s="3" customFormat="1" ht="30" customHeight="1">
      <c r="A27" s="43">
        <v>3</v>
      </c>
      <c r="B27" s="44" t="s">
        <v>26</v>
      </c>
      <c r="C27" s="16" t="s">
        <v>70</v>
      </c>
      <c r="D27" s="83" t="s">
        <v>36</v>
      </c>
      <c r="E27" s="9" t="s">
        <v>12</v>
      </c>
      <c r="F27" s="9" t="s">
        <v>164</v>
      </c>
      <c r="G27" s="13">
        <v>44312</v>
      </c>
      <c r="H27" s="9" t="s">
        <v>165</v>
      </c>
      <c r="I27" s="15">
        <v>4095</v>
      </c>
      <c r="J27" s="15"/>
      <c r="K27" s="10" t="s">
        <v>13</v>
      </c>
      <c r="L27" s="11" t="s">
        <v>168</v>
      </c>
      <c r="M27" s="12" t="s">
        <v>169</v>
      </c>
      <c r="O27" s="5"/>
    </row>
    <row r="28" spans="1:15" s="3" customFormat="1" ht="30" customHeight="1">
      <c r="A28" s="43">
        <v>4</v>
      </c>
      <c r="B28" s="44" t="s">
        <v>26</v>
      </c>
      <c r="C28" s="16" t="s">
        <v>70</v>
      </c>
      <c r="D28" s="83" t="s">
        <v>36</v>
      </c>
      <c r="E28" s="9" t="s">
        <v>52</v>
      </c>
      <c r="F28" s="9" t="s">
        <v>164</v>
      </c>
      <c r="G28" s="13">
        <v>44483</v>
      </c>
      <c r="H28" s="9" t="s">
        <v>166</v>
      </c>
      <c r="I28" s="15">
        <v>46</v>
      </c>
      <c r="J28" s="15"/>
      <c r="K28" s="10" t="s">
        <v>13</v>
      </c>
      <c r="L28" s="11" t="s">
        <v>170</v>
      </c>
      <c r="M28" s="12" t="s">
        <v>38</v>
      </c>
      <c r="O28" s="5"/>
    </row>
    <row r="29" spans="1:15" s="3" customFormat="1" ht="30" customHeight="1">
      <c r="A29" s="43">
        <v>5</v>
      </c>
      <c r="B29" s="44" t="s">
        <v>26</v>
      </c>
      <c r="C29" s="16" t="s">
        <v>70</v>
      </c>
      <c r="D29" s="83" t="s">
        <v>36</v>
      </c>
      <c r="E29" s="9" t="s">
        <v>12</v>
      </c>
      <c r="F29" s="9" t="s">
        <v>164</v>
      </c>
      <c r="G29" s="13">
        <v>44516</v>
      </c>
      <c r="H29" s="9" t="s">
        <v>167</v>
      </c>
      <c r="I29" s="15">
        <v>4955.5</v>
      </c>
      <c r="J29" s="15"/>
      <c r="K29" s="10" t="s">
        <v>13</v>
      </c>
      <c r="L29" s="11" t="s">
        <v>168</v>
      </c>
      <c r="M29" s="12" t="s">
        <v>169</v>
      </c>
      <c r="O29" s="5"/>
    </row>
    <row r="30" spans="1:15" s="3" customFormat="1" ht="30" customHeight="1" thickBot="1">
      <c r="A30" s="18"/>
      <c r="B30" s="95" t="s">
        <v>19</v>
      </c>
      <c r="C30" s="96"/>
      <c r="D30" s="96"/>
      <c r="E30" s="96"/>
      <c r="F30" s="96"/>
      <c r="G30" s="96"/>
      <c r="H30" s="96"/>
      <c r="I30" s="19">
        <f>SUM(I25:I29)</f>
        <v>9438.71</v>
      </c>
      <c r="J30" s="45">
        <v>0.0111</v>
      </c>
      <c r="K30" s="21"/>
      <c r="L30" s="22"/>
      <c r="M30" s="23"/>
      <c r="O30" s="4"/>
    </row>
    <row r="31" spans="1:15" s="3" customFormat="1" ht="36">
      <c r="A31" s="43">
        <v>1</v>
      </c>
      <c r="B31" s="44" t="s">
        <v>172</v>
      </c>
      <c r="C31" s="16" t="s">
        <v>119</v>
      </c>
      <c r="D31" s="83" t="s">
        <v>120</v>
      </c>
      <c r="E31" s="9" t="s">
        <v>12</v>
      </c>
      <c r="F31" s="9" t="s">
        <v>121</v>
      </c>
      <c r="G31" s="13">
        <v>44175</v>
      </c>
      <c r="H31" s="9" t="s">
        <v>122</v>
      </c>
      <c r="I31" s="30">
        <v>31435.14</v>
      </c>
      <c r="J31" s="30"/>
      <c r="K31" s="31" t="s">
        <v>13</v>
      </c>
      <c r="L31" s="32" t="s">
        <v>127</v>
      </c>
      <c r="M31" s="33" t="s">
        <v>128</v>
      </c>
      <c r="O31" s="5"/>
    </row>
    <row r="32" spans="1:15" s="3" customFormat="1" ht="60">
      <c r="A32" s="43">
        <v>2</v>
      </c>
      <c r="B32" s="44" t="s">
        <v>172</v>
      </c>
      <c r="C32" s="16" t="s">
        <v>119</v>
      </c>
      <c r="D32" s="83" t="s">
        <v>123</v>
      </c>
      <c r="E32" s="9" t="s">
        <v>12</v>
      </c>
      <c r="F32" s="9" t="s">
        <v>173</v>
      </c>
      <c r="G32" s="13" t="s">
        <v>124</v>
      </c>
      <c r="H32" s="9" t="s">
        <v>174</v>
      </c>
      <c r="I32" s="15">
        <v>11662.66</v>
      </c>
      <c r="J32" s="15"/>
      <c r="K32" s="10" t="s">
        <v>13</v>
      </c>
      <c r="L32" s="11" t="s">
        <v>129</v>
      </c>
      <c r="M32" s="12" t="s">
        <v>130</v>
      </c>
      <c r="O32" s="5"/>
    </row>
    <row r="33" spans="1:15" s="3" customFormat="1" ht="30" customHeight="1" thickBot="1">
      <c r="A33" s="18"/>
      <c r="B33" s="95" t="s">
        <v>19</v>
      </c>
      <c r="C33" s="96"/>
      <c r="D33" s="96"/>
      <c r="E33" s="96"/>
      <c r="F33" s="96"/>
      <c r="G33" s="96"/>
      <c r="H33" s="96"/>
      <c r="I33" s="46">
        <f>SUM(I31:I32)</f>
        <v>43097.8</v>
      </c>
      <c r="J33" s="47">
        <v>0.0347</v>
      </c>
      <c r="K33" s="50"/>
      <c r="L33" s="51"/>
      <c r="M33" s="48"/>
      <c r="O33" s="4"/>
    </row>
    <row r="34" spans="1:15" s="3" customFormat="1" ht="96">
      <c r="A34" s="43">
        <v>1</v>
      </c>
      <c r="B34" s="44" t="s">
        <v>25</v>
      </c>
      <c r="C34" s="26" t="s">
        <v>22</v>
      </c>
      <c r="D34" s="27" t="s">
        <v>49</v>
      </c>
      <c r="E34" s="28" t="s">
        <v>12</v>
      </c>
      <c r="F34" s="28" t="s">
        <v>50</v>
      </c>
      <c r="G34" s="29">
        <v>43999</v>
      </c>
      <c r="H34" s="28" t="s">
        <v>81</v>
      </c>
      <c r="I34" s="39">
        <v>4996.24</v>
      </c>
      <c r="J34" s="39"/>
      <c r="K34" s="40" t="s">
        <v>13</v>
      </c>
      <c r="L34" s="41" t="s">
        <v>23</v>
      </c>
      <c r="M34" s="42" t="s">
        <v>21</v>
      </c>
      <c r="O34" s="5"/>
    </row>
    <row r="35" spans="1:15" s="3" customFormat="1" ht="96">
      <c r="A35" s="6">
        <v>2</v>
      </c>
      <c r="B35" s="44" t="s">
        <v>25</v>
      </c>
      <c r="C35" s="16" t="s">
        <v>22</v>
      </c>
      <c r="D35" s="8" t="s">
        <v>49</v>
      </c>
      <c r="E35" s="9" t="s">
        <v>12</v>
      </c>
      <c r="F35" s="9" t="s">
        <v>50</v>
      </c>
      <c r="G35" s="13">
        <v>43999</v>
      </c>
      <c r="H35" s="9" t="s">
        <v>93</v>
      </c>
      <c r="I35" s="15">
        <v>4996.24</v>
      </c>
      <c r="J35" s="15"/>
      <c r="K35" s="10" t="s">
        <v>13</v>
      </c>
      <c r="L35" s="11" t="s">
        <v>23</v>
      </c>
      <c r="M35" s="12" t="s">
        <v>21</v>
      </c>
      <c r="O35" s="5"/>
    </row>
    <row r="36" spans="1:15" s="3" customFormat="1" ht="96">
      <c r="A36" s="43">
        <v>3</v>
      </c>
      <c r="B36" s="44" t="s">
        <v>25</v>
      </c>
      <c r="C36" s="26" t="s">
        <v>22</v>
      </c>
      <c r="D36" s="27" t="s">
        <v>49</v>
      </c>
      <c r="E36" s="28" t="s">
        <v>12</v>
      </c>
      <c r="F36" s="28" t="s">
        <v>50</v>
      </c>
      <c r="G36" s="29">
        <v>43999</v>
      </c>
      <c r="H36" s="28" t="s">
        <v>94</v>
      </c>
      <c r="I36" s="30">
        <v>4996.24</v>
      </c>
      <c r="J36" s="76"/>
      <c r="K36" s="77" t="s">
        <v>13</v>
      </c>
      <c r="L36" s="32" t="s">
        <v>23</v>
      </c>
      <c r="M36" s="33" t="s">
        <v>21</v>
      </c>
      <c r="O36" s="5"/>
    </row>
    <row r="37" spans="1:15" s="3" customFormat="1" ht="96">
      <c r="A37" s="84">
        <v>4</v>
      </c>
      <c r="B37" s="85" t="s">
        <v>25</v>
      </c>
      <c r="C37" s="86" t="s">
        <v>148</v>
      </c>
      <c r="D37" s="79" t="s">
        <v>149</v>
      </c>
      <c r="E37" s="52" t="s">
        <v>12</v>
      </c>
      <c r="F37" s="52" t="s">
        <v>50</v>
      </c>
      <c r="G37" s="53">
        <v>43999</v>
      </c>
      <c r="H37" s="52" t="s">
        <v>150</v>
      </c>
      <c r="I37" s="54">
        <v>4996.24</v>
      </c>
      <c r="J37" s="81"/>
      <c r="K37" s="82" t="s">
        <v>13</v>
      </c>
      <c r="L37" s="56" t="s">
        <v>23</v>
      </c>
      <c r="M37" s="57" t="s">
        <v>21</v>
      </c>
      <c r="O37" s="5"/>
    </row>
    <row r="38" spans="1:15" s="3" customFormat="1" ht="30" customHeight="1" thickBot="1">
      <c r="A38" s="18"/>
      <c r="B38" s="95" t="s">
        <v>24</v>
      </c>
      <c r="C38" s="96"/>
      <c r="D38" s="96"/>
      <c r="E38" s="96"/>
      <c r="F38" s="96"/>
      <c r="G38" s="96"/>
      <c r="H38" s="96"/>
      <c r="I38" s="19">
        <f>SUM(I34:I37)</f>
        <v>19984.96</v>
      </c>
      <c r="J38" s="45">
        <v>0.0067</v>
      </c>
      <c r="K38" s="21"/>
      <c r="L38" s="22"/>
      <c r="M38" s="23"/>
      <c r="O38" s="4"/>
    </row>
    <row r="39" spans="1:15" s="3" customFormat="1" ht="30" customHeight="1">
      <c r="A39" s="34">
        <v>1</v>
      </c>
      <c r="B39" s="49" t="s">
        <v>31</v>
      </c>
      <c r="C39" s="35" t="s">
        <v>45</v>
      </c>
      <c r="D39" s="36" t="s">
        <v>46</v>
      </c>
      <c r="E39" s="37" t="s">
        <v>12</v>
      </c>
      <c r="F39" s="37" t="s">
        <v>16</v>
      </c>
      <c r="G39" s="38">
        <v>44271</v>
      </c>
      <c r="H39" s="37" t="s">
        <v>95</v>
      </c>
      <c r="I39" s="39">
        <v>14113.44</v>
      </c>
      <c r="J39" s="39"/>
      <c r="K39" s="40" t="s">
        <v>13</v>
      </c>
      <c r="L39" s="41" t="s">
        <v>53</v>
      </c>
      <c r="M39" s="42" t="s">
        <v>21</v>
      </c>
      <c r="O39" s="5"/>
    </row>
    <row r="40" spans="1:15" s="3" customFormat="1" ht="30" customHeight="1" thickBot="1">
      <c r="A40" s="18"/>
      <c r="B40" s="95" t="s">
        <v>19</v>
      </c>
      <c r="C40" s="96"/>
      <c r="D40" s="96"/>
      <c r="E40" s="96"/>
      <c r="F40" s="96"/>
      <c r="G40" s="96"/>
      <c r="H40" s="96"/>
      <c r="I40" s="19">
        <f>SUM(I39)</f>
        <v>14113.44</v>
      </c>
      <c r="J40" s="20">
        <v>0.2768</v>
      </c>
      <c r="K40" s="21"/>
      <c r="L40" s="22"/>
      <c r="M40" s="23"/>
      <c r="O40" s="4"/>
    </row>
    <row r="41" spans="1:15" s="3" customFormat="1" ht="30" customHeight="1">
      <c r="A41" s="43">
        <v>1</v>
      </c>
      <c r="B41" s="44" t="s">
        <v>30</v>
      </c>
      <c r="C41" s="26" t="s">
        <v>48</v>
      </c>
      <c r="D41" s="68" t="s">
        <v>54</v>
      </c>
      <c r="E41" s="28" t="s">
        <v>12</v>
      </c>
      <c r="F41" s="28" t="s">
        <v>16</v>
      </c>
      <c r="G41" s="29">
        <v>44231</v>
      </c>
      <c r="H41" s="28" t="s">
        <v>55</v>
      </c>
      <c r="I41" s="30">
        <v>3012.9</v>
      </c>
      <c r="J41" s="30"/>
      <c r="K41" s="31" t="s">
        <v>14</v>
      </c>
      <c r="L41" s="32" t="s">
        <v>59</v>
      </c>
      <c r="M41" s="33" t="s">
        <v>60</v>
      </c>
      <c r="O41" s="5"/>
    </row>
    <row r="42" spans="1:15" s="3" customFormat="1" ht="30" customHeight="1">
      <c r="A42" s="43">
        <v>2</v>
      </c>
      <c r="B42" s="44" t="s">
        <v>30</v>
      </c>
      <c r="C42" s="61" t="s">
        <v>48</v>
      </c>
      <c r="D42" s="69" t="s">
        <v>56</v>
      </c>
      <c r="E42" s="52" t="s">
        <v>12</v>
      </c>
      <c r="F42" s="52" t="s">
        <v>16</v>
      </c>
      <c r="G42" s="53">
        <v>44242</v>
      </c>
      <c r="H42" s="52" t="s">
        <v>55</v>
      </c>
      <c r="I42" s="54">
        <v>1527.24</v>
      </c>
      <c r="J42" s="54"/>
      <c r="K42" s="55" t="s">
        <v>14</v>
      </c>
      <c r="L42" s="56" t="s">
        <v>61</v>
      </c>
      <c r="M42" s="57" t="s">
        <v>18</v>
      </c>
      <c r="O42" s="5"/>
    </row>
    <row r="43" spans="1:15" s="3" customFormat="1" ht="30" customHeight="1">
      <c r="A43" s="43">
        <v>3</v>
      </c>
      <c r="B43" s="44" t="s">
        <v>30</v>
      </c>
      <c r="C43" s="16" t="s">
        <v>48</v>
      </c>
      <c r="D43" s="70" t="s">
        <v>57</v>
      </c>
      <c r="E43" s="9" t="s">
        <v>12</v>
      </c>
      <c r="F43" s="9" t="s">
        <v>16</v>
      </c>
      <c r="G43" s="13">
        <v>44242</v>
      </c>
      <c r="H43" s="9" t="s">
        <v>55</v>
      </c>
      <c r="I43" s="15">
        <v>3823.6</v>
      </c>
      <c r="J43" s="15"/>
      <c r="K43" s="10" t="s">
        <v>14</v>
      </c>
      <c r="L43" s="11" t="s">
        <v>59</v>
      </c>
      <c r="M43" s="12" t="s">
        <v>60</v>
      </c>
      <c r="O43" s="5"/>
    </row>
    <row r="44" spans="1:15" s="3" customFormat="1" ht="30" customHeight="1">
      <c r="A44" s="7">
        <v>4</v>
      </c>
      <c r="B44" s="44" t="s">
        <v>30</v>
      </c>
      <c r="C44" s="61" t="s">
        <v>48</v>
      </c>
      <c r="D44" s="73" t="s">
        <v>58</v>
      </c>
      <c r="E44" s="62" t="s">
        <v>12</v>
      </c>
      <c r="F44" s="62" t="s">
        <v>16</v>
      </c>
      <c r="G44" s="63">
        <v>44285</v>
      </c>
      <c r="H44" s="62" t="s">
        <v>55</v>
      </c>
      <c r="I44" s="64">
        <v>2586.01</v>
      </c>
      <c r="J44" s="64"/>
      <c r="K44" s="65" t="s">
        <v>14</v>
      </c>
      <c r="L44" s="66" t="s">
        <v>61</v>
      </c>
      <c r="M44" s="67" t="s">
        <v>18</v>
      </c>
      <c r="O44" s="5"/>
    </row>
    <row r="45" spans="1:15" s="3" customFormat="1" ht="30" customHeight="1">
      <c r="A45" s="7">
        <v>5</v>
      </c>
      <c r="B45" s="44" t="s">
        <v>30</v>
      </c>
      <c r="C45" s="61" t="s">
        <v>83</v>
      </c>
      <c r="D45" s="73" t="s">
        <v>84</v>
      </c>
      <c r="E45" s="62" t="s">
        <v>12</v>
      </c>
      <c r="F45" s="62" t="s">
        <v>16</v>
      </c>
      <c r="G45" s="63">
        <v>44333</v>
      </c>
      <c r="H45" s="62" t="s">
        <v>55</v>
      </c>
      <c r="I45" s="64">
        <v>169.4</v>
      </c>
      <c r="J45" s="64"/>
      <c r="K45" s="65" t="s">
        <v>14</v>
      </c>
      <c r="L45" s="66" t="s">
        <v>59</v>
      </c>
      <c r="M45" s="67" t="s">
        <v>60</v>
      </c>
      <c r="O45" s="5"/>
    </row>
    <row r="46" spans="1:15" s="3" customFormat="1" ht="30" customHeight="1">
      <c r="A46" s="7">
        <v>6</v>
      </c>
      <c r="B46" s="44" t="s">
        <v>30</v>
      </c>
      <c r="C46" s="61" t="s">
        <v>48</v>
      </c>
      <c r="D46" s="73" t="s">
        <v>96</v>
      </c>
      <c r="E46" s="62" t="s">
        <v>12</v>
      </c>
      <c r="F46" s="62" t="s">
        <v>16</v>
      </c>
      <c r="G46" s="63">
        <v>44396</v>
      </c>
      <c r="H46" s="62" t="s">
        <v>55</v>
      </c>
      <c r="I46" s="64">
        <v>661.91</v>
      </c>
      <c r="J46" s="64"/>
      <c r="K46" s="65" t="s">
        <v>14</v>
      </c>
      <c r="L46" s="66" t="s">
        <v>99</v>
      </c>
      <c r="M46" s="67" t="s">
        <v>18</v>
      </c>
      <c r="O46" s="5"/>
    </row>
    <row r="47" spans="1:15" s="3" customFormat="1" ht="30" customHeight="1">
      <c r="A47" s="7">
        <v>7</v>
      </c>
      <c r="B47" s="44" t="s">
        <v>30</v>
      </c>
      <c r="C47" s="61" t="s">
        <v>48</v>
      </c>
      <c r="D47" s="73" t="s">
        <v>97</v>
      </c>
      <c r="E47" s="62" t="s">
        <v>12</v>
      </c>
      <c r="F47" s="62" t="s">
        <v>16</v>
      </c>
      <c r="G47" s="63">
        <v>44410</v>
      </c>
      <c r="H47" s="62" t="s">
        <v>55</v>
      </c>
      <c r="I47" s="64">
        <v>1951.21</v>
      </c>
      <c r="J47" s="64"/>
      <c r="K47" s="65" t="s">
        <v>14</v>
      </c>
      <c r="L47" s="66" t="s">
        <v>100</v>
      </c>
      <c r="M47" s="67" t="s">
        <v>44</v>
      </c>
      <c r="O47" s="5"/>
    </row>
    <row r="48" spans="1:15" s="3" customFormat="1" ht="30" customHeight="1">
      <c r="A48" s="7">
        <v>8</v>
      </c>
      <c r="B48" s="44" t="s">
        <v>30</v>
      </c>
      <c r="C48" s="61" t="s">
        <v>48</v>
      </c>
      <c r="D48" s="73" t="s">
        <v>98</v>
      </c>
      <c r="E48" s="62" t="s">
        <v>12</v>
      </c>
      <c r="F48" s="62" t="s">
        <v>16</v>
      </c>
      <c r="G48" s="63">
        <v>44452</v>
      </c>
      <c r="H48" s="62" t="s">
        <v>55</v>
      </c>
      <c r="I48" s="64">
        <v>181.5</v>
      </c>
      <c r="J48" s="64"/>
      <c r="K48" s="65" t="s">
        <v>14</v>
      </c>
      <c r="L48" s="66" t="s">
        <v>59</v>
      </c>
      <c r="M48" s="67" t="s">
        <v>60</v>
      </c>
      <c r="O48" s="5"/>
    </row>
    <row r="49" spans="1:15" s="3" customFormat="1" ht="30" customHeight="1" thickBot="1">
      <c r="A49" s="74"/>
      <c r="B49" s="95" t="s">
        <v>19</v>
      </c>
      <c r="C49" s="96"/>
      <c r="D49" s="96"/>
      <c r="E49" s="96"/>
      <c r="F49" s="96"/>
      <c r="G49" s="96"/>
      <c r="H49" s="96"/>
      <c r="I49" s="19">
        <f>SUM(I41:I48)</f>
        <v>13913.77</v>
      </c>
      <c r="J49" s="45">
        <v>0.0965</v>
      </c>
      <c r="K49" s="21"/>
      <c r="L49" s="22"/>
      <c r="M49" s="23"/>
      <c r="O49" s="4"/>
    </row>
    <row r="50" spans="1:15" s="3" customFormat="1" ht="30" customHeight="1">
      <c r="A50" s="43">
        <v>1</v>
      </c>
      <c r="B50" s="44" t="s">
        <v>101</v>
      </c>
      <c r="C50" s="26" t="s">
        <v>102</v>
      </c>
      <c r="D50" s="68" t="s">
        <v>103</v>
      </c>
      <c r="E50" s="28" t="s">
        <v>52</v>
      </c>
      <c r="F50" s="28" t="s">
        <v>16</v>
      </c>
      <c r="G50" s="29">
        <v>44419</v>
      </c>
      <c r="H50" s="28" t="s">
        <v>104</v>
      </c>
      <c r="I50" s="30">
        <v>8454.88</v>
      </c>
      <c r="J50" s="30"/>
      <c r="K50" s="31" t="s">
        <v>13</v>
      </c>
      <c r="L50" s="32" t="s">
        <v>105</v>
      </c>
      <c r="M50" s="33" t="s">
        <v>106</v>
      </c>
      <c r="O50" s="5"/>
    </row>
    <row r="51" spans="1:15" s="3" customFormat="1" ht="30" customHeight="1" thickBot="1">
      <c r="A51" s="74"/>
      <c r="B51" s="95" t="s">
        <v>19</v>
      </c>
      <c r="C51" s="96"/>
      <c r="D51" s="96"/>
      <c r="E51" s="96"/>
      <c r="F51" s="96"/>
      <c r="G51" s="96"/>
      <c r="H51" s="96"/>
      <c r="I51" s="19">
        <f>SUM(I50)</f>
        <v>8454.88</v>
      </c>
      <c r="J51" s="45">
        <v>0.0101</v>
      </c>
      <c r="K51" s="21"/>
      <c r="L51" s="22"/>
      <c r="M51" s="23"/>
      <c r="O51" s="4"/>
    </row>
    <row r="52" spans="1:15" s="3" customFormat="1" ht="24">
      <c r="A52" s="43">
        <v>1</v>
      </c>
      <c r="B52" s="44" t="s">
        <v>32</v>
      </c>
      <c r="C52" s="26" t="s">
        <v>47</v>
      </c>
      <c r="D52" s="27" t="s">
        <v>62</v>
      </c>
      <c r="E52" s="28" t="s">
        <v>12</v>
      </c>
      <c r="F52" s="28" t="s">
        <v>63</v>
      </c>
      <c r="G52" s="29">
        <v>44228</v>
      </c>
      <c r="H52" s="28" t="s">
        <v>64</v>
      </c>
      <c r="I52" s="30">
        <v>14520</v>
      </c>
      <c r="J52" s="30"/>
      <c r="K52" s="31" t="s">
        <v>13</v>
      </c>
      <c r="L52" s="32" t="s">
        <v>33</v>
      </c>
      <c r="M52" s="33" t="s">
        <v>29</v>
      </c>
      <c r="O52" s="5"/>
    </row>
    <row r="53" spans="1:15" s="3" customFormat="1" ht="24" customHeight="1">
      <c r="A53" s="43">
        <v>2</v>
      </c>
      <c r="B53" s="44" t="s">
        <v>32</v>
      </c>
      <c r="C53" s="26" t="s">
        <v>47</v>
      </c>
      <c r="D53" s="8" t="s">
        <v>137</v>
      </c>
      <c r="E53" s="52" t="s">
        <v>12</v>
      </c>
      <c r="F53" s="52" t="s">
        <v>16</v>
      </c>
      <c r="G53" s="53">
        <v>44470</v>
      </c>
      <c r="H53" s="52" t="s">
        <v>139</v>
      </c>
      <c r="I53" s="54">
        <v>1028</v>
      </c>
      <c r="J53" s="54"/>
      <c r="K53" s="55" t="s">
        <v>13</v>
      </c>
      <c r="L53" s="56" t="s">
        <v>33</v>
      </c>
      <c r="M53" s="57" t="s">
        <v>29</v>
      </c>
      <c r="O53" s="5"/>
    </row>
    <row r="54" spans="1:15" s="3" customFormat="1" ht="24" customHeight="1">
      <c r="A54" s="43">
        <v>3</v>
      </c>
      <c r="B54" s="44" t="s">
        <v>32</v>
      </c>
      <c r="C54" s="26" t="s">
        <v>47</v>
      </c>
      <c r="D54" s="79" t="s">
        <v>138</v>
      </c>
      <c r="E54" s="52" t="s">
        <v>12</v>
      </c>
      <c r="F54" s="52" t="s">
        <v>16</v>
      </c>
      <c r="G54" s="53">
        <v>44512</v>
      </c>
      <c r="H54" s="52" t="s">
        <v>140</v>
      </c>
      <c r="I54" s="54">
        <v>681</v>
      </c>
      <c r="J54" s="54"/>
      <c r="K54" s="55" t="s">
        <v>13</v>
      </c>
      <c r="L54" s="56" t="s">
        <v>33</v>
      </c>
      <c r="M54" s="57" t="s">
        <v>29</v>
      </c>
      <c r="O54" s="5"/>
    </row>
    <row r="55" spans="1:15" s="3" customFormat="1" ht="30" customHeight="1" thickBot="1">
      <c r="A55" s="18"/>
      <c r="B55" s="95" t="s">
        <v>19</v>
      </c>
      <c r="C55" s="96"/>
      <c r="D55" s="96"/>
      <c r="E55" s="96"/>
      <c r="F55" s="96"/>
      <c r="G55" s="96"/>
      <c r="H55" s="96"/>
      <c r="I55" s="19">
        <f>SUM(I52:I54)</f>
        <v>16229</v>
      </c>
      <c r="J55" s="20">
        <v>0.0687</v>
      </c>
      <c r="K55" s="21"/>
      <c r="L55" s="22"/>
      <c r="M55" s="23"/>
      <c r="O55" s="4"/>
    </row>
    <row r="56" spans="1:15" s="3" customFormat="1" ht="24">
      <c r="A56" s="6">
        <v>1</v>
      </c>
      <c r="B56" s="17" t="s">
        <v>39</v>
      </c>
      <c r="C56" s="16" t="s">
        <v>40</v>
      </c>
      <c r="D56" s="8">
        <v>43816</v>
      </c>
      <c r="E56" s="9" t="s">
        <v>12</v>
      </c>
      <c r="F56" s="9" t="s">
        <v>41</v>
      </c>
      <c r="G56" s="13">
        <v>43816</v>
      </c>
      <c r="H56" s="9" t="s">
        <v>42</v>
      </c>
      <c r="I56" s="15">
        <v>502.2</v>
      </c>
      <c r="J56" s="15"/>
      <c r="K56" s="10" t="s">
        <v>14</v>
      </c>
      <c r="L56" s="11" t="s">
        <v>43</v>
      </c>
      <c r="M56" s="12" t="s">
        <v>44</v>
      </c>
      <c r="O56" s="5"/>
    </row>
    <row r="57" spans="1:15" s="3" customFormat="1" ht="30" customHeight="1" thickBot="1">
      <c r="A57" s="18"/>
      <c r="B57" s="95" t="s">
        <v>19</v>
      </c>
      <c r="C57" s="96"/>
      <c r="D57" s="96"/>
      <c r="E57" s="96"/>
      <c r="F57" s="96"/>
      <c r="G57" s="96"/>
      <c r="H57" s="96"/>
      <c r="I57" s="19">
        <f>SUM(I56)</f>
        <v>502.2</v>
      </c>
      <c r="J57" s="20">
        <v>0.2827</v>
      </c>
      <c r="K57" s="21"/>
      <c r="L57" s="22"/>
      <c r="M57" s="23"/>
      <c r="O57" s="4"/>
    </row>
    <row r="58" spans="1:15" s="3" customFormat="1" ht="45">
      <c r="A58" s="6">
        <v>1</v>
      </c>
      <c r="B58" s="71" t="s">
        <v>65</v>
      </c>
      <c r="C58" s="16" t="s">
        <v>66</v>
      </c>
      <c r="D58" s="8">
        <v>1</v>
      </c>
      <c r="E58" s="9" t="s">
        <v>12</v>
      </c>
      <c r="F58" s="9" t="s">
        <v>16</v>
      </c>
      <c r="G58" s="13">
        <v>44197</v>
      </c>
      <c r="H58" s="9" t="s">
        <v>67</v>
      </c>
      <c r="I58" s="59">
        <v>12043.76</v>
      </c>
      <c r="J58" s="58"/>
      <c r="K58" s="10" t="s">
        <v>13</v>
      </c>
      <c r="L58" s="11" t="s">
        <v>68</v>
      </c>
      <c r="M58" s="12" t="s">
        <v>69</v>
      </c>
      <c r="O58" s="5"/>
    </row>
    <row r="59" spans="1:15" s="3" customFormat="1" ht="30" customHeight="1" thickBot="1">
      <c r="A59" s="18"/>
      <c r="B59" s="95" t="s">
        <v>19</v>
      </c>
      <c r="C59" s="96"/>
      <c r="D59" s="96"/>
      <c r="E59" s="96"/>
      <c r="F59" s="96"/>
      <c r="G59" s="96"/>
      <c r="H59" s="96"/>
      <c r="I59" s="72">
        <f>SUM(I58)</f>
        <v>12043.76</v>
      </c>
      <c r="J59" s="20">
        <v>0.0981</v>
      </c>
      <c r="K59" s="21"/>
      <c r="L59" s="22"/>
      <c r="M59" s="23"/>
      <c r="O59" s="4"/>
    </row>
    <row r="60" spans="1:15" s="3" customFormat="1" ht="36">
      <c r="A60" s="6">
        <v>1</v>
      </c>
      <c r="B60" s="71" t="s">
        <v>136</v>
      </c>
      <c r="C60" s="16" t="s">
        <v>119</v>
      </c>
      <c r="D60" s="8" t="s">
        <v>120</v>
      </c>
      <c r="E60" s="9" t="s">
        <v>12</v>
      </c>
      <c r="F60" s="9" t="s">
        <v>121</v>
      </c>
      <c r="G60" s="13">
        <v>44175</v>
      </c>
      <c r="H60" s="9" t="s">
        <v>122</v>
      </c>
      <c r="I60" s="59">
        <v>20683.33</v>
      </c>
      <c r="J60" s="58"/>
      <c r="K60" s="10" t="s">
        <v>13</v>
      </c>
      <c r="L60" s="11" t="s">
        <v>127</v>
      </c>
      <c r="M60" s="12" t="s">
        <v>128</v>
      </c>
      <c r="O60" s="5"/>
    </row>
    <row r="61" spans="1:15" s="3" customFormat="1" ht="60">
      <c r="A61" s="6">
        <v>2</v>
      </c>
      <c r="B61" s="71" t="s">
        <v>136</v>
      </c>
      <c r="C61" s="61" t="s">
        <v>119</v>
      </c>
      <c r="D61" s="78" t="s">
        <v>123</v>
      </c>
      <c r="E61" s="62" t="s">
        <v>12</v>
      </c>
      <c r="F61" s="62" t="s">
        <v>126</v>
      </c>
      <c r="G61" s="63" t="s">
        <v>124</v>
      </c>
      <c r="H61" s="62" t="s">
        <v>125</v>
      </c>
      <c r="I61" s="15">
        <v>7787.25</v>
      </c>
      <c r="J61" s="15"/>
      <c r="K61" s="65" t="s">
        <v>13</v>
      </c>
      <c r="L61" s="66" t="s">
        <v>129</v>
      </c>
      <c r="M61" s="67" t="s">
        <v>130</v>
      </c>
      <c r="O61" s="5"/>
    </row>
    <row r="62" spans="1:15" s="3" customFormat="1" ht="30" customHeight="1" thickBot="1">
      <c r="A62" s="18"/>
      <c r="B62" s="95" t="s">
        <v>19</v>
      </c>
      <c r="C62" s="96"/>
      <c r="D62" s="96"/>
      <c r="E62" s="96"/>
      <c r="F62" s="96"/>
      <c r="G62" s="96"/>
      <c r="H62" s="96"/>
      <c r="I62" s="72">
        <f>SUM(I60:I61)</f>
        <v>28470.58</v>
      </c>
      <c r="J62" s="20">
        <v>0.0119</v>
      </c>
      <c r="K62" s="21"/>
      <c r="L62" s="22"/>
      <c r="M62" s="23"/>
      <c r="O62" s="4"/>
    </row>
    <row r="63" spans="1:15" s="3" customFormat="1" ht="24">
      <c r="A63" s="6">
        <v>1</v>
      </c>
      <c r="B63" s="71" t="s">
        <v>131</v>
      </c>
      <c r="C63" s="16" t="s">
        <v>132</v>
      </c>
      <c r="D63" s="8" t="s">
        <v>133</v>
      </c>
      <c r="E63" s="9" t="s">
        <v>12</v>
      </c>
      <c r="F63" s="9" t="s">
        <v>16</v>
      </c>
      <c r="G63" s="13">
        <v>44273</v>
      </c>
      <c r="H63" s="9" t="s">
        <v>134</v>
      </c>
      <c r="I63" s="59">
        <v>465.85</v>
      </c>
      <c r="J63" s="58"/>
      <c r="K63" s="10" t="s">
        <v>14</v>
      </c>
      <c r="L63" s="11" t="s">
        <v>135</v>
      </c>
      <c r="M63" s="12" t="s">
        <v>90</v>
      </c>
      <c r="O63" s="5"/>
    </row>
    <row r="64" spans="1:15" s="3" customFormat="1" ht="24">
      <c r="A64" s="6">
        <v>2</v>
      </c>
      <c r="B64" s="71" t="s">
        <v>131</v>
      </c>
      <c r="C64" s="16" t="s">
        <v>132</v>
      </c>
      <c r="D64" s="78" t="s">
        <v>143</v>
      </c>
      <c r="E64" s="62" t="s">
        <v>12</v>
      </c>
      <c r="F64" s="62" t="s">
        <v>16</v>
      </c>
      <c r="G64" s="63">
        <v>44497</v>
      </c>
      <c r="H64" s="62" t="s">
        <v>145</v>
      </c>
      <c r="I64" s="80">
        <v>199.98</v>
      </c>
      <c r="J64" s="15"/>
      <c r="K64" s="65" t="s">
        <v>13</v>
      </c>
      <c r="L64" s="66" t="s">
        <v>147</v>
      </c>
      <c r="M64" s="67" t="s">
        <v>142</v>
      </c>
      <c r="O64" s="5"/>
    </row>
    <row r="65" spans="1:15" s="3" customFormat="1" ht="24">
      <c r="A65" s="6">
        <v>3</v>
      </c>
      <c r="B65" s="71" t="s">
        <v>131</v>
      </c>
      <c r="C65" s="16" t="s">
        <v>132</v>
      </c>
      <c r="D65" s="78" t="s">
        <v>144</v>
      </c>
      <c r="E65" s="62" t="s">
        <v>12</v>
      </c>
      <c r="F65" s="62" t="s">
        <v>16</v>
      </c>
      <c r="G65" s="63">
        <v>44498</v>
      </c>
      <c r="H65" s="62" t="s">
        <v>146</v>
      </c>
      <c r="I65" s="80">
        <v>499.95</v>
      </c>
      <c r="J65" s="15"/>
      <c r="K65" s="65" t="s">
        <v>13</v>
      </c>
      <c r="L65" s="66" t="s">
        <v>147</v>
      </c>
      <c r="M65" s="67" t="s">
        <v>142</v>
      </c>
      <c r="O65" s="5"/>
    </row>
    <row r="66" spans="1:15" s="3" customFormat="1" ht="30" customHeight="1" thickBot="1">
      <c r="A66" s="18"/>
      <c r="B66" s="95" t="s">
        <v>19</v>
      </c>
      <c r="C66" s="96"/>
      <c r="D66" s="96"/>
      <c r="E66" s="96"/>
      <c r="F66" s="96"/>
      <c r="G66" s="96"/>
      <c r="H66" s="96"/>
      <c r="I66" s="72">
        <f>SUM(I63:I65)</f>
        <v>1165.78</v>
      </c>
      <c r="J66" s="20">
        <v>0.011</v>
      </c>
      <c r="K66" s="21"/>
      <c r="L66" s="22"/>
      <c r="M66" s="23"/>
      <c r="O66" s="4"/>
    </row>
  </sheetData>
  <sheetProtection/>
  <mergeCells count="28">
    <mergeCell ref="B62:H62"/>
    <mergeCell ref="B66:H66"/>
    <mergeCell ref="A1:M1"/>
    <mergeCell ref="A2:M2"/>
    <mergeCell ref="A4:K4"/>
    <mergeCell ref="A3:M3"/>
    <mergeCell ref="K5:M5"/>
    <mergeCell ref="A5:A6"/>
    <mergeCell ref="B40:H40"/>
    <mergeCell ref="B38:H38"/>
    <mergeCell ref="B59:H59"/>
    <mergeCell ref="B57:H57"/>
    <mergeCell ref="B55:H55"/>
    <mergeCell ref="B49:H49"/>
    <mergeCell ref="C5:C6"/>
    <mergeCell ref="G5:G6"/>
    <mergeCell ref="B51:H51"/>
    <mergeCell ref="B33:H33"/>
    <mergeCell ref="L4:M4"/>
    <mergeCell ref="B5:B6"/>
    <mergeCell ref="I5:I6"/>
    <mergeCell ref="E5:E6"/>
    <mergeCell ref="H5:H6"/>
    <mergeCell ref="B30:H30"/>
    <mergeCell ref="F5:F6"/>
    <mergeCell ref="B24:H24"/>
    <mergeCell ref="D5:D6"/>
    <mergeCell ref="J5:J6"/>
  </mergeCells>
  <dataValidations count="4">
    <dataValidation type="list" allowBlank="1" showInputMessage="1" showErrorMessage="1" sqref="L4">
      <formula1>"1º TRIMESTRE, 1º y 2º TRIMESTRE ,1º, 2º y 3º TRIMESTRE,ANUAL"</formula1>
    </dataValidation>
    <dataValidation type="list" allowBlank="1" showInputMessage="1" showErrorMessage="1" sqref="E40 E66 E55 E57 E51 E49 E59 E62 E7:E38">
      <formula1>"OBRAS,SERVICIOS,SUMINISTRO,CONCESIÓN OBRAS,CONCESIÓN SERVICIOS,ADMTVO ESPECIAL,PATRIMONIAL,OTROS"</formula1>
    </dataValidation>
    <dataValidation type="list" allowBlank="1" showInputMessage="1" showErrorMessage="1" sqref="E39 E58 E41:E48 E56 E50 E52:E54 E60:E61 E63:E65">
      <formula1>"OBRAS,SERVICIOS,SUMINISTRO,CONCESIÓN OBRAS,CONCESIÓN SERVICIOS,ADMTVO ESPECIAL,CPP,PATRIMONIAL,PRIVADO,OTROS"</formula1>
    </dataValidation>
    <dataValidation type="list" allowBlank="1" showInputMessage="1" showErrorMessage="1" sqref="K38:K66 L36:L37 K7:K35">
      <formula1>"EMPRESA INSERCIÓN,CENTRO ESPECIAL EMPLEO"</formula1>
    </dataValidation>
  </dataValidations>
  <printOptions/>
  <pageMargins left="0.75" right="0.75" top="1" bottom="1" header="0" footer="0"/>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DGA</dc:creator>
  <cp:keywords/>
  <dc:description/>
  <cp:lastModifiedBy>Gloria</cp:lastModifiedBy>
  <dcterms:created xsi:type="dcterms:W3CDTF">2018-05-21T12:09:36Z</dcterms:created>
  <dcterms:modified xsi:type="dcterms:W3CDTF">2022-02-28T10:23:34Z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2021_AGREGADO_RESERVADOS_OTRAS ENTIDADES.xls</vt:lpwstr>
  </property>
</Properties>
</file>